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ockec9\Documents\Covid\"/>
    </mc:Choice>
  </mc:AlternateContent>
  <xr:revisionPtr revIDLastSave="0" documentId="8_{E024E2E6-08F8-462D-815A-9AB56EA141BE}" xr6:coauthVersionLast="44" xr6:coauthVersionMax="44" xr10:uidLastSave="{00000000-0000-0000-0000-000000000000}"/>
  <workbookProtection workbookAlgorithmName="SHA-512" workbookHashValue="1QVsajq5guVo4u11YLmF8mlXBR0JXg2Is6D+w8cj5GaV/juKEPlPVLSElDhqOaq/HhYXfMHSCzE77uulN1w7TA==" workbookSaltValue="AQ4ZK4YQFCwF50g0cOpzpQ==" workbookSpinCount="100000" lockStructure="1"/>
  <bookViews>
    <workbookView xWindow="28680" yWindow="-120" windowWidth="29040" windowHeight="15840" xr2:uid="{00000000-000D-0000-FFFF-FFFF00000000}"/>
  </bookViews>
  <sheets>
    <sheet name="Summary" sheetId="33" r:id="rId1"/>
    <sheet name="PP1" sheetId="1" r:id="rId2"/>
    <sheet name="PP2" sheetId="19" r:id="rId3"/>
    <sheet name="PP3" sheetId="20" r:id="rId4"/>
    <sheet name="PP4" sheetId="21" r:id="rId5"/>
    <sheet name="PP5" sheetId="22" r:id="rId6"/>
    <sheet name="PP6" sheetId="23" r:id="rId7"/>
    <sheet name="PP7" sheetId="24" r:id="rId8"/>
    <sheet name="PP8" sheetId="25" r:id="rId9"/>
    <sheet name="PP9" sheetId="26" r:id="rId10"/>
    <sheet name="PP10" sheetId="27" r:id="rId11"/>
    <sheet name="PP11" sheetId="28" r:id="rId12"/>
    <sheet name="PP12" sheetId="29" r:id="rId13"/>
    <sheet name="PP13" sheetId="30" r:id="rId14"/>
    <sheet name="PP14" sheetId="31" r:id="rId15"/>
    <sheet name="PP15" sheetId="32" r:id="rId16"/>
    <sheet name="PP16" sheetId="34" r:id="rId17"/>
    <sheet name="PP17" sheetId="36" r:id="rId18"/>
    <sheet name="PP18" sheetId="39" r:id="rId19"/>
    <sheet name="PP19" sheetId="40" r:id="rId20"/>
    <sheet name="PP20" sheetId="41" r:id="rId21"/>
    <sheet name="PP21" sheetId="42" r:id="rId22"/>
    <sheet name="PP22" sheetId="43" r:id="rId23"/>
    <sheet name="PP23" sheetId="44" r:id="rId24"/>
    <sheet name="PP24" sheetId="45" r:id="rId25"/>
  </sheets>
  <definedNames>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0">#REF!</definedName>
    <definedName nam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1" l="1"/>
  <c r="F23" i="19" s="1"/>
  <c r="F23" i="20" s="1"/>
  <c r="F23" i="21" s="1"/>
  <c r="F23" i="22" s="1"/>
  <c r="F23" i="23" s="1"/>
  <c r="F23" i="24" s="1"/>
  <c r="F23" i="25" s="1"/>
  <c r="F23" i="26" s="1"/>
  <c r="F23" i="27" s="1"/>
  <c r="F23" i="28" s="1"/>
  <c r="F23" i="29" s="1"/>
  <c r="F23" i="30" s="1"/>
  <c r="F23" i="31" s="1"/>
  <c r="F23" i="32" s="1"/>
  <c r="F23" i="34" s="1"/>
  <c r="F23" i="36" s="1"/>
  <c r="F23" i="39" s="1"/>
  <c r="F23" i="40" s="1"/>
  <c r="F23" i="41" s="1"/>
  <c r="F23" i="42" s="1"/>
  <c r="F23" i="43" s="1"/>
  <c r="F23" i="44" s="1"/>
  <c r="F23" i="45" s="1"/>
  <c r="C35" i="33" l="1"/>
  <c r="C34" i="33"/>
  <c r="C33" i="33"/>
  <c r="C32" i="33"/>
  <c r="C31" i="33"/>
  <c r="C30" i="33"/>
  <c r="C29" i="33"/>
  <c r="C28" i="33"/>
  <c r="C27" i="33"/>
  <c r="C26" i="33"/>
  <c r="C25" i="33"/>
  <c r="C24" i="33"/>
  <c r="C23" i="33"/>
  <c r="C22" i="33"/>
  <c r="C21" i="33"/>
  <c r="C20" i="33"/>
  <c r="C19" i="33"/>
  <c r="C18" i="33"/>
  <c r="C17" i="33"/>
  <c r="C16" i="33"/>
  <c r="C15" i="33"/>
  <c r="C14" i="33"/>
  <c r="C13" i="33"/>
  <c r="C12" i="33"/>
  <c r="F19" i="45"/>
  <c r="F19" i="44"/>
  <c r="F19" i="43"/>
  <c r="F19" i="42"/>
  <c r="F19" i="41"/>
  <c r="F19" i="40"/>
  <c r="F19" i="39"/>
  <c r="F19" i="36"/>
  <c r="F19" i="34"/>
  <c r="F27" i="34" l="1"/>
  <c r="F27" i="45"/>
  <c r="F27" i="44"/>
  <c r="F27" i="43"/>
  <c r="F27" i="42"/>
  <c r="F27" i="41"/>
  <c r="F27" i="40"/>
  <c r="F27" i="39"/>
  <c r="F27" i="36"/>
  <c r="F19" i="32"/>
  <c r="F19" i="31"/>
  <c r="F19" i="30"/>
  <c r="F19" i="29"/>
  <c r="F19" i="28"/>
  <c r="F19" i="27"/>
  <c r="F19" i="26"/>
  <c r="F19" i="25"/>
  <c r="F19" i="24"/>
  <c r="F19" i="23"/>
  <c r="F19" i="22"/>
  <c r="F19" i="21"/>
  <c r="F19" i="20"/>
  <c r="F19" i="19"/>
  <c r="F19" i="1"/>
  <c r="F27" i="1" s="1"/>
  <c r="F27" i="32" l="1"/>
  <c r="F27" i="31"/>
  <c r="F27" i="30"/>
  <c r="F27" i="29"/>
  <c r="F27" i="28"/>
  <c r="F27" i="27"/>
  <c r="F27" i="26"/>
  <c r="F27" i="25"/>
  <c r="F27" i="24"/>
  <c r="F27" i="23"/>
  <c r="F27" i="22"/>
  <c r="F27" i="21"/>
  <c r="F27" i="20"/>
  <c r="F27" i="19"/>
  <c r="F31" i="1"/>
  <c r="H9" i="1" l="1"/>
  <c r="F39" i="1" l="1"/>
  <c r="D12" i="33"/>
  <c r="F35" i="1"/>
  <c r="E12" i="33" l="1"/>
  <c r="H27" i="19"/>
  <c r="F31" i="19" s="1"/>
  <c r="H32" i="19"/>
  <c r="H31" i="19" l="1"/>
  <c r="H9" i="19" l="1"/>
  <c r="D13" i="33" s="1"/>
  <c r="F35" i="19" l="1"/>
  <c r="F39" i="19"/>
  <c r="H27" i="20" l="1"/>
  <c r="F31" i="20" s="1"/>
  <c r="H31" i="20" s="1"/>
  <c r="H32" i="20"/>
  <c r="E13" i="33"/>
  <c r="H9" i="20" l="1"/>
  <c r="D14" i="33" s="1"/>
  <c r="F35" i="20" l="1"/>
  <c r="F39" i="20"/>
  <c r="H27" i="21" l="1"/>
  <c r="F31" i="21" s="1"/>
  <c r="H9" i="21" s="1"/>
  <c r="F35" i="21" s="1"/>
  <c r="H32" i="21"/>
  <c r="E14" i="33"/>
  <c r="H31" i="21" l="1"/>
  <c r="H32" i="22"/>
  <c r="E15" i="33"/>
  <c r="D15" i="33"/>
  <c r="F39" i="21"/>
  <c r="H27" i="22" s="1"/>
  <c r="F31" i="22" s="1"/>
  <c r="H9" i="22" l="1"/>
  <c r="F35" i="22" s="1"/>
  <c r="H31" i="22"/>
  <c r="E16" i="33" l="1"/>
  <c r="H32" i="23"/>
  <c r="D16" i="33"/>
  <c r="F39" i="22"/>
  <c r="H27" i="23" l="1"/>
  <c r="F31" i="23" l="1"/>
  <c r="H9" i="23" s="1"/>
  <c r="D17" i="33" l="1"/>
  <c r="F39" i="23"/>
  <c r="F35" i="23"/>
  <c r="E17" i="33" s="1"/>
  <c r="H31" i="23"/>
  <c r="H27" i="24" l="1"/>
  <c r="H32" i="24"/>
  <c r="F31" i="24"/>
  <c r="H31" i="24" s="1"/>
  <c r="H9" i="24" l="1"/>
  <c r="F35" i="24" s="1"/>
  <c r="H32" i="25" s="1"/>
  <c r="D18" i="33" l="1"/>
  <c r="F39" i="24"/>
  <c r="H27" i="25" s="1"/>
  <c r="E18" i="33"/>
  <c r="F31" i="25"/>
  <c r="H31" i="25" s="1"/>
  <c r="H9" i="25" l="1"/>
  <c r="D19" i="33" s="1"/>
  <c r="F39" i="25" l="1"/>
  <c r="F35" i="25"/>
  <c r="H32" i="26" s="1"/>
  <c r="E19" i="33" l="1"/>
  <c r="H27" i="26"/>
  <c r="F31" i="26" s="1"/>
  <c r="H9" i="26" s="1"/>
  <c r="F39" i="26" l="1"/>
  <c r="D20" i="33"/>
  <c r="F35" i="26"/>
  <c r="H31" i="26"/>
  <c r="H27" i="27" l="1"/>
  <c r="H32" i="27"/>
  <c r="E20" i="33"/>
  <c r="F31" i="27" l="1"/>
  <c r="H31" i="27" s="1"/>
  <c r="H9" i="27" l="1"/>
  <c r="F35" i="27" s="1"/>
  <c r="F39" i="27" l="1"/>
  <c r="H27" i="28" s="1"/>
  <c r="D21" i="33"/>
  <c r="H32" i="28"/>
  <c r="E21" i="33"/>
  <c r="F31" i="28" l="1"/>
  <c r="H9" i="28" s="1"/>
  <c r="F39" i="28" l="1"/>
  <c r="D22" i="33"/>
  <c r="F35" i="28"/>
  <c r="E22" i="33" s="1"/>
  <c r="H31" i="28"/>
  <c r="H32" i="29" l="1"/>
  <c r="H27" i="29"/>
  <c r="F31" i="29" s="1"/>
  <c r="H31" i="29" s="1"/>
  <c r="H9" i="29" l="1"/>
  <c r="F35" i="29" s="1"/>
  <c r="D23" i="33" l="1"/>
  <c r="F39" i="29"/>
  <c r="H27" i="30" s="1"/>
  <c r="E23" i="33"/>
  <c r="H32" i="30"/>
  <c r="F31" i="30" l="1"/>
  <c r="H31" i="30" s="1"/>
  <c r="H9" i="30" l="1"/>
  <c r="F35" i="30" s="1"/>
  <c r="H32" i="31" s="1"/>
  <c r="E24" i="33" l="1"/>
  <c r="D24" i="33"/>
  <c r="F39" i="30"/>
  <c r="H27" i="31" s="1"/>
  <c r="F31" i="31" s="1"/>
  <c r="H9" i="31" s="1"/>
  <c r="F35" i="31" s="1"/>
  <c r="F31" i="32" s="1"/>
  <c r="H31" i="31" l="1"/>
  <c r="H32" i="32"/>
  <c r="E25" i="33"/>
  <c r="D25" i="33"/>
  <c r="F39" i="31"/>
  <c r="H27" i="32" l="1"/>
  <c r="H31" i="32" s="1"/>
  <c r="H9" i="32" l="1"/>
  <c r="F35" i="32" l="1"/>
  <c r="F31" i="34" s="1"/>
  <c r="D26" i="33"/>
  <c r="F39" i="32"/>
  <c r="H32" i="34" l="1"/>
  <c r="E26" i="33"/>
  <c r="H27" i="34"/>
  <c r="H9" i="34" l="1"/>
  <c r="F35" i="34" s="1"/>
  <c r="H31" i="34"/>
  <c r="H32" i="36" l="1"/>
  <c r="E27" i="33"/>
  <c r="D27" i="33"/>
  <c r="F39" i="34"/>
  <c r="H27" i="36" s="1"/>
  <c r="F31" i="36" s="1"/>
  <c r="H9" i="36" l="1"/>
  <c r="D28" i="33" s="1"/>
  <c r="H31" i="36"/>
  <c r="F35" i="36" l="1"/>
  <c r="F39" i="36"/>
  <c r="H27" i="39" s="1"/>
  <c r="E28" i="33"/>
  <c r="H32" i="39"/>
  <c r="F31" i="39" l="1"/>
  <c r="H31" i="39" s="1"/>
  <c r="H9" i="39" l="1"/>
  <c r="F35" i="39" s="1"/>
  <c r="H32" i="40" s="1"/>
  <c r="E29" i="33" l="1"/>
  <c r="F39" i="39"/>
  <c r="H27" i="40" s="1"/>
  <c r="D29" i="33"/>
  <c r="F31" i="40"/>
  <c r="H9" i="40" s="1"/>
  <c r="H31" i="40" l="1"/>
  <c r="F39" i="40"/>
  <c r="D30" i="33"/>
  <c r="F35" i="40"/>
  <c r="E30" i="33" s="1"/>
  <c r="H27" i="41" l="1"/>
  <c r="F31" i="41" s="1"/>
  <c r="H9" i="41" s="1"/>
  <c r="F35" i="41" s="1"/>
  <c r="H32" i="41"/>
  <c r="H31" i="41" l="1"/>
  <c r="H32" i="42"/>
  <c r="E31" i="33"/>
  <c r="D31" i="33"/>
  <c r="F39" i="41"/>
  <c r="H27" i="42" s="1"/>
  <c r="F31" i="42" l="1"/>
  <c r="H31" i="42" s="1"/>
  <c r="H9" i="42" l="1"/>
  <c r="D32" i="33" s="1"/>
  <c r="F39" i="42" l="1"/>
  <c r="F35" i="42"/>
  <c r="E32" i="33" s="1"/>
  <c r="H27" i="43" l="1"/>
  <c r="F31" i="43" s="1"/>
  <c r="H9" i="43" s="1"/>
  <c r="D33" i="33" s="1"/>
  <c r="H32" i="43"/>
  <c r="F39" i="43" l="1"/>
  <c r="H31" i="43"/>
  <c r="F35" i="43"/>
  <c r="E33" i="33" s="1"/>
  <c r="H27" i="44" l="1"/>
  <c r="F31" i="44" s="1"/>
  <c r="H31" i="44" s="1"/>
  <c r="H32" i="44"/>
  <c r="H9" i="44" l="1"/>
  <c r="F35" i="44" s="1"/>
  <c r="H32" i="45" s="1"/>
  <c r="D34" i="33" l="1"/>
  <c r="F39" i="44"/>
  <c r="H27" i="45" s="1"/>
  <c r="E34" i="33"/>
  <c r="F31" i="45"/>
  <c r="H31" i="45" s="1"/>
  <c r="H9" i="45" l="1"/>
  <c r="F35" i="45" s="1"/>
  <c r="E35" i="33" s="1"/>
  <c r="F39" i="45" l="1"/>
  <c r="D35" i="33"/>
  <c r="B7" i="33" s="1"/>
</calcChain>
</file>

<file path=xl/sharedStrings.xml><?xml version="1.0" encoding="utf-8"?>
<sst xmlns="http://schemas.openxmlformats.org/spreadsheetml/2006/main" count="396" uniqueCount="51">
  <si>
    <t>Subsidy Amount to Claim</t>
  </si>
  <si>
    <t xml:space="preserve"> </t>
  </si>
  <si>
    <t>Employee Name</t>
  </si>
  <si>
    <t>Employee ID</t>
  </si>
  <si>
    <t>Enter Total Federal Tax Paid</t>
  </si>
  <si>
    <t>Remuneration Paid</t>
  </si>
  <si>
    <t>*Calculated</t>
  </si>
  <si>
    <t>Total Remuneration*</t>
  </si>
  <si>
    <t>Number of Eligible Employees*</t>
  </si>
  <si>
    <t>Maximum Subsidy*</t>
  </si>
  <si>
    <t>YTD Subsidy*</t>
  </si>
  <si>
    <t>Maximum Subsidy + Carry-Over*</t>
  </si>
  <si>
    <t>10% Calculation*</t>
  </si>
  <si>
    <t>Subsidy Carry-Over Balance*</t>
  </si>
  <si>
    <t>Total Subsidy Amount Claimed</t>
  </si>
  <si>
    <t>Temporary Wage Subsidy for Employers
(Summary)</t>
  </si>
  <si>
    <t>Temporary Wage Subsidy for Employers Pay Period 1</t>
  </si>
  <si>
    <t>Temporary Wage Subsidy for Employers Pay Period 2</t>
  </si>
  <si>
    <t>Temporary Wage Subsidy for Employers Pay Period 3</t>
  </si>
  <si>
    <t>Temporary Wage Subsidy for Employers Pay Period 4</t>
  </si>
  <si>
    <t>Temporary Wage Subsidy for Employers Pay Period 5</t>
  </si>
  <si>
    <t>Temporary Wage Subsidy for Employers Pay Period 6</t>
  </si>
  <si>
    <t>Temporary Wage Subsidy for Employers Pay Period 7</t>
  </si>
  <si>
    <t>Temporary Wage Subsidy for Employers Pay Period 8</t>
  </si>
  <si>
    <t>Temporary Wage Subsidy for Employers Pay Period 9</t>
  </si>
  <si>
    <t>Temporary Wage Subsidy for Employers Pay Period 10</t>
  </si>
  <si>
    <t>Temporary Wage Subsidy for Employers Pay Period 11</t>
  </si>
  <si>
    <t>Temporary Wage Subsidy for Employers Pay Period 12</t>
  </si>
  <si>
    <t>Temporary Wage Subsidy for Employers Pay Period 13</t>
  </si>
  <si>
    <t>Temporary Wage Subsidy for Employers Pay Period 14</t>
  </si>
  <si>
    <t>Temporary Wage Subsidy for Employers Pay Period 15</t>
  </si>
  <si>
    <t>Pay Period</t>
  </si>
  <si>
    <t>Pay Date</t>
  </si>
  <si>
    <t>Amount Claimed</t>
  </si>
  <si>
    <t>Temporary Wage Subsidy for Employers Pay Period 16</t>
  </si>
  <si>
    <t>Temporary Wage Subsidy for Employers Pay Period 17</t>
  </si>
  <si>
    <t>Temporary Wage Subsidy for Employers Pay Period 18</t>
  </si>
  <si>
    <t>Temporary Wage Subsidy for Employers Pay Period 19</t>
  </si>
  <si>
    <t>Temporary Wage Subsidy for Employers Pay Period 20</t>
  </si>
  <si>
    <t>Temporary Wage Subsidy for Employers Pay Period 21</t>
  </si>
  <si>
    <t>Temporary Wage Subsidy for Employers Pay Period 22</t>
  </si>
  <si>
    <t>Temporary Wage Subsidy for Employers Pay Period 23</t>
  </si>
  <si>
    <t>Temporary Wage Subsidy for Employers Pay Period 24</t>
  </si>
  <si>
    <t>Enter Pay Date</t>
  </si>
  <si>
    <t>YTD Carry-Over</t>
  </si>
  <si>
    <t>YYYY-MM-DD</t>
  </si>
  <si>
    <t>v.1.02-04-08-2020</t>
  </si>
  <si>
    <t>1 - Temporary Wage Subsidy for Employers Tax Adjustment Form (“Tax Adjustment Form”)</t>
  </si>
  <si>
    <t>2 - The Bridge Sponsored by ADP®</t>
  </si>
  <si>
    <t>LEGAL DISCLAIMER: This Temporary Wage Subsidy for Employers Worksheet (the “TWSE Worksheet”) is a tool intended to assist ADP Clients with the calculations they are required to do in connection with the Temporary Wage Subsidy for Employers, and is not a substitute for tax, legal or professional advice.  It is solely your responsibility as the employer to ensure data inputted into the TWSE Worksheet is accurate and complete.
The calculations built into the TWSE Worksheet are based on formulas set out in the COVID-19 Emergency Response Act (the “Act”) and variables for those formulas listed on the Canada Revenue Agency website (last updated on April 7, 2020), which may still change, once prescribed amounts and the prescribed percentage are confirmed by regulation and become law. You acknowledge and understand that any changes to the formulas or variables will impact the accuracy of any calculations done by your use of the TWSE Worksheet.
This content is the property of ADP Canada Co.    ADP, the ADP logo, and Always Designing for People are trademarks of ADP, LLC. Copyright © 2020 ADP Canada Co. All rights reserved.</t>
  </si>
  <si>
    <r>
      <t xml:space="preserve">On March 25, 2020, the Government of Canada passed Bill C-13, the COVID-19 Emergency Response Act, setting into law the measures of the COVID-19 Economic Response Plan. These measures include a Temporary Wage Subsidy for Employers (TWSE) for the period from March 18, 2020 to June 19, 2020. This allows eligible employers to reduce the amount of income taxes required to be remitted to the Canada Revenue Agency (CRA).
ADP is here to help you, and we can begin to process your TWSE subsidies now.  ADP has created this TWSE Worksheet to help you calculate the subsidy amount you can claim for each specific pay period in order for you to complete the Tax Adjustment Form and submit your request to ADP for processing. This TWSE Worksheet can also be used to support your TWSE reporting requirements.
</t>
    </r>
    <r>
      <rPr>
        <u/>
        <sz val="10"/>
        <color rgb="FFFF0000"/>
        <rFont val="Calibri"/>
        <family val="2"/>
      </rPr>
      <t>IMPORTANT REMINDER:</t>
    </r>
    <r>
      <rPr>
        <sz val="10"/>
        <rFont val="Calibri"/>
        <family val="2"/>
      </rPr>
      <t xml:space="preserve">  In order for ADP to process your request for a reimbursement of CRA tax remittances, you must provide all required information, complete and submit the </t>
    </r>
    <r>
      <rPr>
        <i/>
        <u/>
        <sz val="10"/>
        <color theme="4" tint="-0.249977111117893"/>
        <rFont val="Calibri"/>
        <family val="2"/>
      </rPr>
      <t>Temporary Wage Subsidy for Employers Tax Adjustment Form (“Tax Adjustment Form”)</t>
    </r>
    <r>
      <rPr>
        <vertAlign val="superscript"/>
        <sz val="10"/>
        <color theme="1"/>
        <rFont val="Calibri"/>
        <family val="2"/>
      </rPr>
      <t>1</t>
    </r>
    <r>
      <rPr>
        <sz val="10"/>
        <rFont val="Calibri"/>
        <family val="2"/>
      </rPr>
      <t xml:space="preserve">. The Tax Adjustment Form can be downloaded on our community hub, </t>
    </r>
    <r>
      <rPr>
        <u/>
        <sz val="10"/>
        <color theme="4" tint="-0.249977111117893"/>
        <rFont val="Calibri"/>
        <family val="2"/>
      </rPr>
      <t>The Bridge Sponsored by ADP®</t>
    </r>
    <r>
      <rPr>
        <vertAlign val="superscript"/>
        <sz val="10"/>
        <color theme="1"/>
        <rFont val="Calibri"/>
        <family val="2"/>
      </rPr>
      <t>2</t>
    </r>
    <r>
      <rPr>
        <sz val="10"/>
        <rFont val="Calibri"/>
        <family val="2"/>
      </rPr>
      <t xml:space="preserve">. Once you fill in the form, please email it to: </t>
    </r>
    <r>
      <rPr>
        <u/>
        <sz val="10"/>
        <color theme="4" tint="-0.249977111117893"/>
        <rFont val="Calibri"/>
        <family val="2"/>
      </rPr>
      <t>adpavs.taxeformsfrequency@adp.com</t>
    </r>
    <r>
      <rPr>
        <sz val="10"/>
        <rFont val="Calibri"/>
        <family val="2"/>
      </rPr>
      <t>.
The employer should maintain one TWSE Worksheet per CRA Business Number; and you must complete and submit to ADP a separate Tax Adjustment Form for each company code and each pay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</si>
</sst>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22" x14ac:knownFonts="1">
    <font>
      <sz val="10"/>
      <name val="Arial"/>
    </font>
    <font>
      <sz val="10"/>
      <name val="Arial"/>
      <family val="2"/>
    </font>
    <font>
      <sz val="10"/>
      <name val="Taub Sans Regular"/>
    </font>
    <font>
      <b/>
      <sz val="10"/>
      <name val="Taub Sans Regular"/>
    </font>
    <font>
      <sz val="12"/>
      <name val="Taub Sans Regular"/>
    </font>
    <font>
      <b/>
      <sz val="12"/>
      <name val="Taub Sans Regular"/>
    </font>
    <font>
      <b/>
      <sz val="24"/>
      <name val="Taub Sans Regular"/>
    </font>
    <font>
      <b/>
      <sz val="20"/>
      <name val="Taub Sans Regular"/>
    </font>
    <font>
      <sz val="34"/>
      <name val="Taub Sans Regular"/>
    </font>
    <font>
      <sz val="26"/>
      <name val="Taub Sans Regular"/>
    </font>
    <font>
      <b/>
      <sz val="14"/>
      <name val="Taub Sans Regular"/>
    </font>
    <font>
      <sz val="14"/>
      <name val="Taub Sans Regular"/>
    </font>
    <font>
      <b/>
      <sz val="18"/>
      <name val="Taub Sans Regular"/>
    </font>
    <font>
      <b/>
      <sz val="14"/>
      <color theme="1"/>
      <name val="Taub Sans Regular"/>
    </font>
    <font>
      <i/>
      <sz val="11"/>
      <color rgb="FF000000"/>
      <name val="Taub Sans Regular Italic"/>
    </font>
    <font>
      <sz val="10"/>
      <name val="Calibri"/>
      <family val="2"/>
    </font>
    <font>
      <u/>
      <sz val="10"/>
      <color theme="10"/>
      <name val="Arial"/>
      <family val="2"/>
    </font>
    <font>
      <b/>
      <sz val="10"/>
      <color theme="0"/>
      <name val="Taub Sans Regular"/>
    </font>
    <font>
      <u/>
      <sz val="10"/>
      <color rgb="FFFF0000"/>
      <name val="Calibri"/>
      <family val="2"/>
    </font>
    <font>
      <i/>
      <u/>
      <sz val="10"/>
      <color theme="4" tint="-0.249977111117893"/>
      <name val="Calibri"/>
      <family val="2"/>
    </font>
    <font>
      <vertAlign val="superscript"/>
      <sz val="10"/>
      <color theme="1"/>
      <name val="Calibri"/>
      <family val="2"/>
    </font>
    <font>
      <u/>
      <sz val="10"/>
      <color theme="4" tint="-0.249977111117893"/>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9"/>
      </left>
      <right style="thin">
        <color indexed="64"/>
      </right>
      <top style="thick">
        <color theme="9"/>
      </top>
      <bottom/>
      <diagonal/>
    </border>
    <border>
      <left style="thin">
        <color indexed="64"/>
      </left>
      <right style="thin">
        <color indexed="64"/>
      </right>
      <top style="thick">
        <color theme="9"/>
      </top>
      <bottom/>
      <diagonal/>
    </border>
    <border>
      <left style="thin">
        <color indexed="64"/>
      </left>
      <right style="thick">
        <color theme="9"/>
      </right>
      <top style="thick">
        <color theme="9"/>
      </top>
      <bottom/>
      <diagonal/>
    </border>
    <border>
      <left style="thick">
        <color theme="9"/>
      </left>
      <right style="thin">
        <color indexed="64"/>
      </right>
      <top/>
      <bottom style="thin">
        <color indexed="64"/>
      </bottom>
      <diagonal/>
    </border>
    <border>
      <left style="thin">
        <color indexed="64"/>
      </left>
      <right style="thick">
        <color theme="9"/>
      </right>
      <top/>
      <bottom style="thin">
        <color indexed="64"/>
      </bottom>
      <diagonal/>
    </border>
    <border>
      <left style="thick">
        <color theme="9"/>
      </left>
      <right style="thin">
        <color indexed="64"/>
      </right>
      <top style="thin">
        <color indexed="64"/>
      </top>
      <bottom style="thin">
        <color indexed="64"/>
      </bottom>
      <diagonal/>
    </border>
    <border>
      <left style="thin">
        <color indexed="64"/>
      </left>
      <right style="thick">
        <color theme="9"/>
      </right>
      <top style="thin">
        <color indexed="64"/>
      </top>
      <bottom style="thin">
        <color indexed="64"/>
      </bottom>
      <diagonal/>
    </border>
    <border>
      <left style="thick">
        <color theme="9"/>
      </left>
      <right style="thin">
        <color indexed="64"/>
      </right>
      <top style="thin">
        <color indexed="64"/>
      </top>
      <bottom style="thick">
        <color theme="9"/>
      </bottom>
      <diagonal/>
    </border>
    <border>
      <left style="thin">
        <color indexed="64"/>
      </left>
      <right style="thin">
        <color indexed="64"/>
      </right>
      <top style="thin">
        <color indexed="64"/>
      </top>
      <bottom style="thick">
        <color theme="9"/>
      </bottom>
      <diagonal/>
    </border>
    <border>
      <left style="thin">
        <color indexed="64"/>
      </left>
      <right style="thick">
        <color theme="9"/>
      </right>
      <top style="thin">
        <color indexed="64"/>
      </top>
      <bottom style="thick">
        <color theme="9"/>
      </bottom>
      <diagonal/>
    </border>
    <border>
      <left style="thick">
        <color theme="9"/>
      </left>
      <right style="thick">
        <color theme="9"/>
      </right>
      <top style="thick">
        <color theme="9"/>
      </top>
      <bottom style="thin">
        <color indexed="64"/>
      </bottom>
      <diagonal/>
    </border>
    <border>
      <left style="thick">
        <color theme="9"/>
      </left>
      <right style="thick">
        <color theme="9"/>
      </right>
      <top style="thin">
        <color indexed="64"/>
      </top>
      <bottom style="thin">
        <color indexed="64"/>
      </bottom>
      <diagonal/>
    </border>
    <border>
      <left style="thick">
        <color theme="9"/>
      </left>
      <right style="thick">
        <color theme="9"/>
      </right>
      <top style="thin">
        <color indexed="64"/>
      </top>
      <bottom style="thick">
        <color theme="9"/>
      </bottom>
      <diagonal/>
    </border>
    <border>
      <left style="thick">
        <color theme="9"/>
      </left>
      <right style="thin">
        <color indexed="64"/>
      </right>
      <top style="thick">
        <color theme="9"/>
      </top>
      <bottom style="thin">
        <color indexed="64"/>
      </bottom>
      <diagonal/>
    </border>
    <border>
      <left style="thin">
        <color indexed="64"/>
      </left>
      <right style="thin">
        <color indexed="64"/>
      </right>
      <top style="thick">
        <color theme="9"/>
      </top>
      <bottom style="thin">
        <color indexed="64"/>
      </bottom>
      <diagonal/>
    </border>
    <border>
      <left style="thin">
        <color indexed="64"/>
      </left>
      <right style="thick">
        <color theme="9"/>
      </right>
      <top style="thick">
        <color theme="9"/>
      </top>
      <bottom style="thin">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111">
    <xf numFmtId="0" fontId="0" fillId="0" borderId="0" xfId="0"/>
    <xf numFmtId="0" fontId="4" fillId="2" borderId="2" xfId="0" applyFont="1" applyFill="1" applyBorder="1" applyProtection="1">
      <protection locked="0"/>
    </xf>
    <xf numFmtId="0" fontId="4" fillId="2" borderId="1" xfId="0" applyFont="1" applyFill="1" applyBorder="1" applyProtection="1">
      <protection locked="0"/>
    </xf>
    <xf numFmtId="0" fontId="4" fillId="2" borderId="28" xfId="0" applyFont="1" applyFill="1" applyBorder="1" applyAlignment="1" applyProtection="1">
      <alignment vertical="center"/>
      <protection locked="0"/>
    </xf>
    <xf numFmtId="43" fontId="4" fillId="2" borderId="29" xfId="1" applyFont="1" applyFill="1" applyBorder="1" applyProtection="1">
      <protection locked="0"/>
    </xf>
    <xf numFmtId="0" fontId="4" fillId="2" borderId="30" xfId="0" applyFont="1" applyFill="1" applyBorder="1" applyAlignment="1" applyProtection="1">
      <alignment vertical="center"/>
      <protection locked="0"/>
    </xf>
    <xf numFmtId="43" fontId="4" fillId="2" borderId="31" xfId="1" applyFont="1" applyFill="1" applyBorder="1" applyProtection="1">
      <protection locked="0"/>
    </xf>
    <xf numFmtId="0" fontId="4" fillId="2" borderId="32" xfId="0" applyFont="1" applyFill="1" applyBorder="1" applyAlignment="1" applyProtection="1">
      <alignment vertical="center"/>
      <protection locked="0"/>
    </xf>
    <xf numFmtId="0" fontId="4" fillId="2" borderId="33" xfId="0" applyFont="1" applyFill="1" applyBorder="1" applyProtection="1">
      <protection locked="0"/>
    </xf>
    <xf numFmtId="43" fontId="4" fillId="2" borderId="34" xfId="1" applyFont="1" applyFill="1" applyBorder="1" applyProtection="1">
      <protection locked="0"/>
    </xf>
    <xf numFmtId="0" fontId="8" fillId="0" borderId="0" xfId="0" applyFont="1" applyAlignment="1" applyProtection="1">
      <alignment vertical="center"/>
    </xf>
    <xf numFmtId="0" fontId="2" fillId="0" borderId="0" xfId="0" applyFont="1" applyProtection="1"/>
    <xf numFmtId="0" fontId="3" fillId="0" borderId="0" xfId="0" applyFont="1" applyAlignment="1" applyProtection="1">
      <alignment horizontal="right"/>
    </xf>
    <xf numFmtId="0" fontId="2" fillId="0" borderId="0" xfId="0" applyFont="1" applyAlignment="1" applyProtection="1">
      <alignment horizontal="right"/>
    </xf>
    <xf numFmtId="0" fontId="14" fillId="0" borderId="0" xfId="0" applyFont="1" applyProtection="1"/>
    <xf numFmtId="164" fontId="7" fillId="0" borderId="0" xfId="0" applyNumberFormat="1" applyFont="1" applyFill="1" applyBorder="1" applyAlignment="1" applyProtection="1">
      <alignment horizontal="center" vertical="center"/>
    </xf>
    <xf numFmtId="0" fontId="13" fillId="5" borderId="0" xfId="0" applyFont="1" applyFill="1" applyBorder="1" applyAlignment="1" applyProtection="1">
      <alignment horizontal="center" vertical="center"/>
    </xf>
    <xf numFmtId="164" fontId="13" fillId="5" borderId="0" xfId="0" applyNumberFormat="1" applyFont="1" applyFill="1" applyBorder="1" applyAlignment="1" applyProtection="1">
      <alignment horizontal="center" vertical="center"/>
    </xf>
    <xf numFmtId="0" fontId="4" fillId="0" borderId="0" xfId="0" applyNumberFormat="1" applyFont="1" applyBorder="1" applyAlignment="1" applyProtection="1">
      <alignment horizontal="center"/>
    </xf>
    <xf numFmtId="14" fontId="4" fillId="0" borderId="0" xfId="0" applyNumberFormat="1" applyFont="1" applyBorder="1" applyAlignment="1" applyProtection="1">
      <alignment horizontal="center"/>
    </xf>
    <xf numFmtId="164" fontId="4" fillId="0" borderId="0" xfId="0" applyNumberFormat="1" applyFont="1" applyBorder="1" applyAlignment="1" applyProtection="1">
      <alignment horizontal="center"/>
    </xf>
    <xf numFmtId="43" fontId="2" fillId="0" borderId="0" xfId="1" applyFont="1" applyFill="1" applyBorder="1" applyProtection="1"/>
    <xf numFmtId="0" fontId="10" fillId="0" borderId="0" xfId="0" applyFont="1" applyFill="1" applyBorder="1" applyAlignment="1" applyProtection="1">
      <alignment horizontal="right"/>
    </xf>
    <xf numFmtId="43" fontId="11" fillId="0" borderId="0" xfId="1" applyFont="1" applyFill="1" applyBorder="1" applyProtection="1"/>
    <xf numFmtId="164" fontId="5" fillId="0" borderId="6" xfId="0" applyNumberFormat="1" applyFont="1" applyBorder="1" applyAlignment="1" applyProtection="1">
      <alignment horizontal="right"/>
    </xf>
    <xf numFmtId="0" fontId="5" fillId="0" borderId="0" xfId="0" applyFont="1" applyFill="1" applyBorder="1" applyAlignment="1" applyProtection="1">
      <alignment horizontal="right"/>
    </xf>
    <xf numFmtId="0" fontId="2" fillId="0" borderId="0" xfId="0" applyFont="1" applyAlignment="1" applyProtection="1">
      <alignment horizontal="center"/>
    </xf>
    <xf numFmtId="0" fontId="2" fillId="0" borderId="0" xfId="0" applyFont="1" applyAlignment="1" applyProtection="1">
      <alignment horizontal="left"/>
    </xf>
    <xf numFmtId="0" fontId="9" fillId="0" borderId="0" xfId="0" applyFont="1" applyAlignment="1" applyProtection="1">
      <alignment vertical="center" wrapText="1"/>
    </xf>
    <xf numFmtId="164" fontId="2" fillId="0" borderId="0" xfId="0" applyNumberFormat="1" applyFont="1" applyProtection="1"/>
    <xf numFmtId="0" fontId="17" fillId="0" borderId="0" xfId="0" applyFont="1" applyAlignment="1" applyProtection="1">
      <alignment horizontal="right"/>
    </xf>
    <xf numFmtId="0" fontId="5" fillId="0" borderId="0" xfId="0" applyFont="1" applyAlignment="1" applyProtection="1">
      <alignment horizontal="right" vertical="center" wrapText="1"/>
    </xf>
    <xf numFmtId="0" fontId="16" fillId="0" borderId="0" xfId="2" applyAlignment="1">
      <alignment horizontal="left"/>
    </xf>
    <xf numFmtId="0" fontId="9" fillId="0" borderId="0" xfId="0" applyFont="1" applyAlignment="1" applyProtection="1">
      <alignment horizontal="center" vertical="center" wrapText="1"/>
    </xf>
    <xf numFmtId="0" fontId="15" fillId="0" borderId="19" xfId="0" applyFont="1" applyBorder="1" applyAlignment="1" applyProtection="1">
      <alignment horizontal="left" wrapText="1"/>
    </xf>
    <xf numFmtId="0" fontId="15" fillId="0" borderId="20" xfId="0" applyFont="1" applyBorder="1" applyAlignment="1" applyProtection="1">
      <alignment horizontal="left"/>
    </xf>
    <xf numFmtId="0" fontId="15" fillId="0" borderId="21" xfId="0" applyFont="1" applyBorder="1" applyAlignment="1" applyProtection="1">
      <alignment horizontal="left"/>
    </xf>
    <xf numFmtId="0" fontId="15" fillId="0" borderId="41" xfId="0" applyFont="1" applyBorder="1" applyAlignment="1" applyProtection="1">
      <alignment horizontal="left"/>
    </xf>
    <xf numFmtId="0" fontId="15" fillId="0" borderId="0" xfId="0" applyFont="1" applyBorder="1" applyAlignment="1" applyProtection="1">
      <alignment horizontal="left"/>
    </xf>
    <xf numFmtId="0" fontId="15" fillId="0" borderId="42" xfId="0" applyFont="1" applyBorder="1" applyAlignment="1" applyProtection="1">
      <alignment horizontal="left"/>
    </xf>
    <xf numFmtId="0" fontId="15" fillId="0" borderId="22" xfId="0" applyFont="1" applyBorder="1" applyAlignment="1" applyProtection="1">
      <alignment horizontal="left"/>
    </xf>
    <xf numFmtId="0" fontId="15" fillId="0" borderId="23" xfId="0" applyFont="1" applyBorder="1" applyAlignment="1" applyProtection="1">
      <alignment horizontal="left"/>
    </xf>
    <xf numFmtId="0" fontId="15" fillId="0" borderId="24" xfId="0" applyFont="1" applyBorder="1" applyAlignment="1" applyProtection="1">
      <alignment horizontal="left"/>
    </xf>
    <xf numFmtId="164" fontId="5" fillId="0" borderId="19" xfId="0" applyNumberFormat="1" applyFont="1" applyBorder="1" applyAlignment="1" applyProtection="1">
      <alignment horizontal="right" vertical="center"/>
    </xf>
    <xf numFmtId="164" fontId="5" fillId="0" borderId="20" xfId="0" applyNumberFormat="1" applyFont="1" applyBorder="1" applyAlignment="1" applyProtection="1">
      <alignment horizontal="right" vertical="center"/>
    </xf>
    <xf numFmtId="164" fontId="5" fillId="0" borderId="21" xfId="0" applyNumberFormat="1" applyFont="1" applyBorder="1" applyAlignment="1" applyProtection="1">
      <alignment horizontal="right" vertical="center"/>
    </xf>
    <xf numFmtId="0" fontId="15" fillId="0" borderId="19" xfId="0" applyFont="1" applyBorder="1" applyAlignment="1" applyProtection="1">
      <alignment vertical="top" wrapText="1"/>
    </xf>
    <xf numFmtId="0" fontId="15" fillId="0" borderId="20" xfId="0" applyFont="1" applyBorder="1" applyAlignment="1" applyProtection="1">
      <alignment vertical="top" wrapText="1"/>
    </xf>
    <xf numFmtId="0" fontId="15" fillId="0" borderId="21" xfId="0" applyFont="1" applyBorder="1" applyAlignment="1" applyProtection="1">
      <alignment vertical="top" wrapText="1"/>
    </xf>
    <xf numFmtId="0" fontId="15" fillId="0" borderId="41" xfId="0" applyFont="1" applyBorder="1" applyAlignment="1" applyProtection="1">
      <alignment vertical="top" wrapText="1"/>
    </xf>
    <xf numFmtId="0" fontId="15" fillId="0" borderId="0" xfId="0" applyFont="1" applyBorder="1" applyAlignment="1" applyProtection="1">
      <alignment vertical="top" wrapText="1"/>
    </xf>
    <xf numFmtId="0" fontId="15" fillId="0" borderId="42" xfId="0" applyFont="1" applyBorder="1" applyAlignment="1" applyProtection="1">
      <alignment vertical="top" wrapText="1"/>
    </xf>
    <xf numFmtId="0" fontId="15" fillId="0" borderId="22" xfId="0" applyFont="1" applyBorder="1" applyAlignment="1" applyProtection="1">
      <alignment vertical="top" wrapText="1"/>
    </xf>
    <xf numFmtId="0" fontId="15" fillId="0" borderId="23" xfId="0" applyFont="1" applyBorder="1" applyAlignment="1" applyProtection="1">
      <alignment vertical="top" wrapText="1"/>
    </xf>
    <xf numFmtId="0" fontId="15" fillId="0" borderId="24" xfId="0" applyFont="1" applyBorder="1" applyAlignment="1" applyProtection="1">
      <alignment vertical="top" wrapText="1"/>
    </xf>
    <xf numFmtId="0" fontId="12" fillId="3" borderId="13" xfId="0" applyFont="1" applyFill="1" applyBorder="1" applyAlignment="1" applyProtection="1">
      <alignment horizontal="center" vertical="center"/>
    </xf>
    <xf numFmtId="0" fontId="12" fillId="3" borderId="43"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164" fontId="7" fillId="4" borderId="15" xfId="0" applyNumberFormat="1" applyFont="1" applyFill="1" applyBorder="1" applyAlignment="1" applyProtection="1">
      <alignment horizontal="center" vertical="center"/>
    </xf>
    <xf numFmtId="164" fontId="7" fillId="4" borderId="1" xfId="0" applyNumberFormat="1" applyFont="1" applyFill="1" applyBorder="1" applyAlignment="1" applyProtection="1">
      <alignment horizontal="center" vertical="center"/>
    </xf>
    <xf numFmtId="164" fontId="7" fillId="4" borderId="16" xfId="0" applyNumberFormat="1" applyFont="1" applyFill="1" applyBorder="1" applyAlignment="1" applyProtection="1">
      <alignment horizontal="center" vertical="center"/>
    </xf>
    <xf numFmtId="164" fontId="7" fillId="4" borderId="17" xfId="0" applyNumberFormat="1" applyFont="1" applyFill="1" applyBorder="1" applyAlignment="1" applyProtection="1">
      <alignment horizontal="center" vertical="center"/>
    </xf>
    <xf numFmtId="164" fontId="7" fillId="4" borderId="44" xfId="0" applyNumberFormat="1" applyFont="1" applyFill="1" applyBorder="1" applyAlignment="1" applyProtection="1">
      <alignment horizontal="center" vertical="center"/>
    </xf>
    <xf numFmtId="164" fontId="7" fillId="4" borderId="18" xfId="0" applyNumberFormat="1"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164" fontId="6" fillId="4" borderId="15" xfId="0" applyNumberFormat="1" applyFont="1" applyFill="1" applyBorder="1" applyAlignment="1" applyProtection="1">
      <alignment horizontal="center" vertical="center"/>
    </xf>
    <xf numFmtId="164" fontId="6" fillId="4" borderId="16" xfId="0" applyNumberFormat="1" applyFont="1" applyFill="1" applyBorder="1" applyAlignment="1" applyProtection="1">
      <alignment horizontal="center" vertical="center"/>
    </xf>
    <xf numFmtId="164" fontId="6" fillId="4" borderId="17" xfId="0" applyNumberFormat="1" applyFont="1" applyFill="1" applyBorder="1" applyAlignment="1" applyProtection="1">
      <alignment horizontal="center" vertical="center"/>
    </xf>
    <xf numFmtId="164" fontId="6" fillId="4" borderId="18" xfId="0" applyNumberFormat="1" applyFont="1" applyFill="1" applyBorder="1" applyAlignment="1" applyProtection="1">
      <alignment horizontal="center" vertical="center"/>
    </xf>
    <xf numFmtId="0" fontId="9" fillId="0" borderId="0" xfId="0" applyFont="1" applyAlignment="1" applyProtection="1">
      <alignment horizontal="center" vertical="center"/>
    </xf>
    <xf numFmtId="0" fontId="10" fillId="3" borderId="3"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164" fontId="4" fillId="0" borderId="5" xfId="0" applyNumberFormat="1" applyFont="1" applyBorder="1" applyAlignment="1" applyProtection="1">
      <alignment horizontal="center" vertical="center"/>
    </xf>
    <xf numFmtId="164" fontId="4" fillId="0" borderId="4" xfId="0" applyNumberFormat="1" applyFont="1" applyBorder="1" applyAlignment="1" applyProtection="1">
      <alignment horizontal="center" vertical="center"/>
    </xf>
    <xf numFmtId="0" fontId="10" fillId="0" borderId="36" xfId="0" applyFont="1" applyFill="1" applyBorder="1" applyAlignment="1" applyProtection="1">
      <alignment horizontal="center" vertical="center"/>
    </xf>
    <xf numFmtId="164" fontId="4" fillId="2" borderId="36" xfId="0" applyNumberFormat="1" applyFont="1" applyFill="1" applyBorder="1" applyAlignment="1" applyProtection="1">
      <alignment horizontal="center" vertical="center"/>
      <protection locked="0"/>
    </xf>
    <xf numFmtId="164" fontId="4" fillId="2" borderId="37" xfId="0" applyNumberFormat="1" applyFont="1" applyFill="1" applyBorder="1" applyAlignment="1" applyProtection="1">
      <alignment horizontal="center" vertical="center"/>
      <protection locked="0"/>
    </xf>
    <xf numFmtId="0" fontId="10" fillId="0" borderId="25" xfId="0" applyFont="1" applyBorder="1" applyAlignment="1" applyProtection="1">
      <alignment horizontal="left" vertical="center"/>
    </xf>
    <xf numFmtId="0" fontId="10" fillId="0" borderId="28" xfId="0" applyFont="1" applyBorder="1" applyAlignment="1" applyProtection="1">
      <alignment horizontal="left" vertical="center"/>
    </xf>
    <xf numFmtId="0" fontId="10" fillId="0" borderId="26"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29" xfId="0" applyFont="1" applyBorder="1" applyAlignment="1" applyProtection="1">
      <alignment horizontal="center" vertical="center"/>
    </xf>
    <xf numFmtId="0" fontId="4" fillId="0" borderId="5" xfId="0" applyFont="1" applyBorder="1" applyAlignment="1" applyProtection="1">
      <alignment horizontal="center" vertical="center"/>
    </xf>
    <xf numFmtId="9" fontId="10" fillId="3" borderId="5" xfId="0" applyNumberFormat="1"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14" fontId="4" fillId="2" borderId="36" xfId="0" applyNumberFormat="1" applyFont="1" applyFill="1" applyBorder="1" applyAlignment="1" applyProtection="1">
      <alignment horizontal="center" vertical="center"/>
      <protection locked="0"/>
    </xf>
    <xf numFmtId="0" fontId="4" fillId="0" borderId="7" xfId="0" applyFont="1" applyBorder="1" applyAlignment="1" applyProtection="1">
      <alignment horizontal="left"/>
    </xf>
    <xf numFmtId="0" fontId="4" fillId="0" borderId="8" xfId="0" applyFont="1" applyBorder="1" applyAlignment="1" applyProtection="1">
      <alignment horizontal="left"/>
    </xf>
    <xf numFmtId="0" fontId="4" fillId="0" borderId="11" xfId="0" applyFont="1" applyBorder="1" applyAlignment="1" applyProtection="1">
      <alignment horizontal="left"/>
    </xf>
    <xf numFmtId="0" fontId="4" fillId="0" borderId="12" xfId="0" applyFont="1" applyBorder="1" applyAlignment="1" applyProtection="1">
      <alignment horizontal="left"/>
    </xf>
    <xf numFmtId="0" fontId="10" fillId="0" borderId="38" xfId="0" applyFont="1" applyBorder="1" applyAlignment="1" applyProtection="1">
      <alignment horizontal="left" vertical="center"/>
    </xf>
    <xf numFmtId="0" fontId="10" fillId="0" borderId="30" xfId="0" applyFont="1" applyBorder="1" applyAlignment="1" applyProtection="1">
      <alignment horizontal="left" vertical="center"/>
    </xf>
    <xf numFmtId="0" fontId="10" fillId="0" borderId="39"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31" xfId="0" applyFont="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164" fontId="6" fillId="4" borderId="9" xfId="0" applyNumberFormat="1" applyFont="1" applyFill="1" applyBorder="1" applyAlignment="1" applyProtection="1">
      <alignment horizontal="center" vertical="center"/>
    </xf>
    <xf numFmtId="164" fontId="6" fillId="4" borderId="10" xfId="0" applyNumberFormat="1" applyFont="1" applyFill="1" applyBorder="1" applyAlignment="1" applyProtection="1">
      <alignment horizontal="center" vertical="center"/>
    </xf>
    <xf numFmtId="164" fontId="6" fillId="4" borderId="11" xfId="0" applyNumberFormat="1" applyFont="1" applyFill="1" applyBorder="1" applyAlignment="1" applyProtection="1">
      <alignment horizontal="center" vertical="center"/>
    </xf>
    <xf numFmtId="164" fontId="6" fillId="4" borderId="12" xfId="0" applyNumberFormat="1" applyFont="1" applyFill="1" applyBorder="1" applyAlignment="1" applyProtection="1">
      <alignment horizontal="center" vertical="center"/>
    </xf>
  </cellXfs>
  <cellStyles count="3">
    <cellStyle name="Comma" xfId="1" builtinId="3"/>
    <cellStyle name="Hyperlink" xfId="2" builtinId="8"/>
    <cellStyle name="Normal" xfId="0" builtinId="0"/>
  </cellStyles>
  <dxfs count="7">
    <dxf>
      <font>
        <b val="0"/>
        <i val="0"/>
        <strike val="0"/>
        <condense val="0"/>
        <extend val="0"/>
        <outline val="0"/>
        <shadow val="0"/>
        <u val="none"/>
        <vertAlign val="baseline"/>
        <sz val="12"/>
        <color auto="1"/>
        <name val="Taub Sans Regular"/>
        <scheme val="none"/>
      </font>
      <numFmt numFmtId="164" formatCode="&quot;$&quot;#,##0.00"/>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Taub Sans Regular"/>
        <scheme val="none"/>
      </font>
      <numFmt numFmtId="164" formatCode="&quot;$&quot;#,##0.00"/>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Taub Sans Regular"/>
        <scheme val="none"/>
      </font>
      <numFmt numFmtId="165" formatCode="yyyy/mm/dd"/>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Taub Sans Regular"/>
        <scheme val="none"/>
      </font>
      <numFmt numFmtId="0" formatCode="General"/>
      <alignment horizontal="center" vertical="bottom" textRotation="0" wrapText="0" indent="0" justifyLastLine="0" shrinkToFit="0" readingOrder="0"/>
      <protection locked="1" hidden="0"/>
    </dxf>
    <dxf>
      <border diagonalUp="0" diagonalDown="0">
        <left style="thick">
          <color indexed="64"/>
        </left>
        <right style="thick">
          <color indexed="64"/>
        </right>
        <top style="medium">
          <color indexed="64"/>
        </top>
        <bottom style="thick">
          <color indexed="64"/>
        </bottom>
      </border>
    </dxf>
    <dxf>
      <font>
        <strike val="0"/>
        <outline val="0"/>
        <shadow val="0"/>
        <u val="none"/>
        <vertAlign val="baseline"/>
        <sz val="12"/>
        <color auto="1"/>
        <name val="Taub Sans Regular"/>
        <scheme val="none"/>
      </font>
      <protection locked="1" hidden="0"/>
    </dxf>
    <dxf>
      <font>
        <strike val="0"/>
        <outline val="0"/>
        <shadow val="0"/>
        <u val="none"/>
        <vertAlign val="baseline"/>
        <sz val="14"/>
        <color theme="1"/>
        <name val="Taub Sans Regular"/>
        <scheme val="none"/>
      </font>
      <protection locked="1" hidden="0"/>
    </dxf>
  </dxfs>
  <tableStyles count="0" defaultTableStyle="TableStyleMedium2" defaultPivotStyle="PivotStyleLight16"/>
  <colors>
    <mruColors>
      <color rgb="FFD126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2</xdr:col>
      <xdr:colOff>428425</xdr:colOff>
      <xdr:row>3</xdr:row>
      <xdr:rowOff>63500</xdr:rowOff>
    </xdr:to>
    <xdr:pic>
      <xdr:nvPicPr>
        <xdr:cNvPr id="2" name="Picture 1">
          <a:extLst>
            <a:ext uri="{FF2B5EF4-FFF2-40B4-BE49-F238E27FC236}">
              <a16:creationId xmlns:a16="http://schemas.microsoft.com/office/drawing/2014/main" id="{8F4E78D9-21CE-0244-BEEF-FC4DA8775C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BE5A14D0-72D1-9D4B-91FA-BBD5BC5EC3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3D34015F-8173-2547-A695-580EF64037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819A9217-8173-BC4E-B665-84AD391FED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C04E20A9-EEF0-F14A-92CC-8C91B81E20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6032E723-FA16-9444-9602-F386790911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D572A248-CBF0-5F43-B9F2-41D8628C52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17EC2102-FBDD-8C48-ABFA-666301C08A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A4C5B0BF-CA34-2347-BBC2-2E4A8CDE9B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8E20950E-40A1-B547-92AF-733A162662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89CA08EB-C6DB-5C4A-ACFD-A04158447D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3" name="Picture 2">
          <a:extLst>
            <a:ext uri="{FF2B5EF4-FFF2-40B4-BE49-F238E27FC236}">
              <a16:creationId xmlns:a16="http://schemas.microsoft.com/office/drawing/2014/main" id="{71555F9F-FE50-3A41-A493-60568E9CFE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9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5C9A196C-493F-9941-B435-891B2F3179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DE5AE631-C432-9240-A0D3-A735A4AC0E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BDADAB98-3BA7-6448-94E2-B5C8D3EE00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FC845CB9-66AA-6943-95A7-3C4A889683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A508B96E-7073-6F4E-81C2-6CC4E787F2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FA7DF065-35DC-3942-BA96-568B5E158D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0E2D6BCA-A9A2-5A46-9858-30FF3B902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E9E6333E-47B4-CC4A-B586-BE471F5683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EFFACF73-033E-A84C-BAD5-961064E647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9D91DFE7-0FB7-F343-BECE-2ED32D2F51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6F5AD432-E22F-7B4E-B107-EE933C7A42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02C8758F-5F77-764F-BF1C-312B9EC69A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10583</xdr:colOff>
      <xdr:row>0</xdr:row>
      <xdr:rowOff>95250</xdr:rowOff>
    </xdr:from>
    <xdr:to>
      <xdr:col>1</xdr:col>
      <xdr:colOff>1963008</xdr:colOff>
      <xdr:row>4</xdr:row>
      <xdr:rowOff>74083</xdr:rowOff>
    </xdr:to>
    <xdr:pic>
      <xdr:nvPicPr>
        <xdr:cNvPr id="2" name="Picture 1">
          <a:extLst>
            <a:ext uri="{FF2B5EF4-FFF2-40B4-BE49-F238E27FC236}">
              <a16:creationId xmlns:a16="http://schemas.microsoft.com/office/drawing/2014/main" id="{BA9D42AC-BE5E-BD49-B7A4-00E291B448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95250"/>
          <a:ext cx="1952425" cy="88053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7A847C-D8E3-8148-A956-23B71327883D}" name="Table1" displayName="Table1" ref="B11:E35" totalsRowShown="0" headerRowDxfId="6" dataDxfId="5" tableBorderDxfId="4">
  <tableColumns count="4">
    <tableColumn id="1" xr3:uid="{81D5191F-98A3-004A-8A8B-348F800A2BBF}" name="Pay Period" dataDxfId="3"/>
    <tableColumn id="2" xr3:uid="{C1127C84-2BD3-9346-9A3C-24A95FFF4AF5}" name="Pay Date" dataDxfId="2"/>
    <tableColumn id="3" xr3:uid="{51ACC4EE-D2F5-744A-A7F1-9817CD9274C1}" name="Amount Claimed" dataDxfId="1"/>
    <tableColumn id="4" xr3:uid="{42CCAA52-ADF5-124F-9E3B-25341CC3F4D6}" name="YTD Carry-Over" dataDxfId="0"/>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hebridge.adp.ca/community/adp-news/corona-en/pages/covid19" TargetMode="External"/><Relationship Id="rId1" Type="http://schemas.openxmlformats.org/officeDocument/2006/relationships/hyperlink" Target="https://thebridge.adp.ca/docs/DOC-3224"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AC2E9-F0BA-E543-9B56-5CAB25FF44BF}">
  <dimension ref="B2:K311"/>
  <sheetViews>
    <sheetView showGridLines="0" showRowColHeaders="0" tabSelected="1" zoomScale="120" zoomScaleNormal="120" workbookViewId="0">
      <selection activeCell="B7" sqref="B7:I8"/>
    </sheetView>
  </sheetViews>
  <sheetFormatPr defaultColWidth="8.81640625" defaultRowHeight="12.5" x14ac:dyDescent="0.25"/>
  <cols>
    <col min="1" max="1" width="3.36328125" style="11" customWidth="1"/>
    <col min="2" max="2" width="20.1796875" style="11" customWidth="1"/>
    <col min="3" max="5" width="28.36328125" style="11" customWidth="1"/>
    <col min="6" max="6" width="4.1796875" style="11" customWidth="1"/>
    <col min="7" max="7" width="22.81640625" style="11" customWidth="1"/>
    <col min="8" max="8" width="41.36328125" style="11" customWidth="1"/>
    <col min="9" max="9" width="23.81640625" style="11" customWidth="1"/>
    <col min="10" max="10" width="2.6328125" style="12" customWidth="1"/>
    <col min="11" max="11" width="39.1796875" style="13" bestFit="1" customWidth="1"/>
    <col min="12" max="12" width="4.1796875" style="11" customWidth="1"/>
    <col min="13" max="16384" width="8.81640625" style="11"/>
  </cols>
  <sheetData>
    <row r="2" spans="2:11" ht="13" customHeight="1" x14ac:dyDescent="0.25">
      <c r="B2" s="33" t="s">
        <v>15</v>
      </c>
      <c r="C2" s="33"/>
      <c r="D2" s="33"/>
      <c r="E2" s="33"/>
      <c r="F2" s="33"/>
      <c r="G2" s="33"/>
      <c r="H2" s="33"/>
      <c r="I2" s="33"/>
      <c r="J2" s="10"/>
      <c r="K2" s="10"/>
    </row>
    <row r="3" spans="2:11" ht="46" customHeight="1" x14ac:dyDescent="0.25">
      <c r="B3" s="33"/>
      <c r="C3" s="33"/>
      <c r="D3" s="33"/>
      <c r="E3" s="33"/>
      <c r="F3" s="33"/>
      <c r="G3" s="33"/>
      <c r="H3" s="33"/>
      <c r="I3" s="33"/>
      <c r="J3" s="10"/>
      <c r="K3" s="10"/>
    </row>
    <row r="4" spans="2:11" ht="24" customHeight="1" thickBot="1" x14ac:dyDescent="0.3">
      <c r="C4" s="28"/>
      <c r="D4" s="28"/>
      <c r="E4" s="28"/>
      <c r="F4" s="28"/>
      <c r="G4" s="28"/>
      <c r="H4" s="28"/>
      <c r="I4" s="31" t="s">
        <v>46</v>
      </c>
    </row>
    <row r="5" spans="2:11" ht="15" customHeight="1" thickTop="1" x14ac:dyDescent="0.25">
      <c r="B5" s="55" t="s">
        <v>14</v>
      </c>
      <c r="C5" s="56"/>
      <c r="D5" s="56"/>
      <c r="E5" s="56"/>
      <c r="F5" s="56"/>
      <c r="G5" s="56"/>
      <c r="H5" s="56"/>
      <c r="I5" s="57"/>
      <c r="J5" s="11"/>
      <c r="K5" s="11"/>
    </row>
    <row r="6" spans="2:11" ht="15" customHeight="1" x14ac:dyDescent="0.25">
      <c r="B6" s="58"/>
      <c r="C6" s="59"/>
      <c r="D6" s="59"/>
      <c r="E6" s="59"/>
      <c r="F6" s="59"/>
      <c r="G6" s="59"/>
      <c r="H6" s="59"/>
      <c r="I6" s="60"/>
      <c r="J6" s="11"/>
      <c r="K6" s="11"/>
    </row>
    <row r="7" spans="2:11" ht="15" customHeight="1" x14ac:dyDescent="0.25">
      <c r="B7" s="61">
        <f>SUM(Table1[Amount Claimed])</f>
        <v>0</v>
      </c>
      <c r="C7" s="62"/>
      <c r="D7" s="62"/>
      <c r="E7" s="62"/>
      <c r="F7" s="62"/>
      <c r="G7" s="62"/>
      <c r="H7" s="62"/>
      <c r="I7" s="63"/>
      <c r="J7" s="11"/>
      <c r="K7" s="11"/>
    </row>
    <row r="8" spans="2:11" ht="15" customHeight="1" thickBot="1" x14ac:dyDescent="0.3">
      <c r="B8" s="64"/>
      <c r="C8" s="65"/>
      <c r="D8" s="65"/>
      <c r="E8" s="65"/>
      <c r="F8" s="65"/>
      <c r="G8" s="65"/>
      <c r="H8" s="65"/>
      <c r="I8" s="66"/>
      <c r="J8" s="11"/>
      <c r="K8" s="11"/>
    </row>
    <row r="9" spans="2:11" ht="15" customHeight="1" thickTop="1" thickBot="1" x14ac:dyDescent="0.3">
      <c r="B9" s="15"/>
      <c r="C9" s="15"/>
      <c r="D9" s="15"/>
      <c r="E9" s="15"/>
      <c r="G9" s="14"/>
      <c r="J9" s="11"/>
      <c r="K9" s="11"/>
    </row>
    <row r="10" spans="2:11" ht="18" customHeight="1" thickTop="1" x14ac:dyDescent="0.25">
      <c r="B10" s="43" t="s">
        <v>6</v>
      </c>
      <c r="C10" s="44"/>
      <c r="D10" s="44"/>
      <c r="E10" s="45"/>
      <c r="F10" s="13"/>
      <c r="G10" s="46" t="s">
        <v>50</v>
      </c>
      <c r="H10" s="47"/>
      <c r="I10" s="48"/>
      <c r="J10" s="11"/>
      <c r="K10" s="11"/>
    </row>
    <row r="11" spans="2:11" ht="18" customHeight="1" x14ac:dyDescent="0.25">
      <c r="B11" s="16" t="s">
        <v>31</v>
      </c>
      <c r="C11" s="16" t="s">
        <v>32</v>
      </c>
      <c r="D11" s="17" t="s">
        <v>33</v>
      </c>
      <c r="E11" s="17" t="s">
        <v>44</v>
      </c>
      <c r="F11" s="13"/>
      <c r="G11" s="49"/>
      <c r="H11" s="50"/>
      <c r="I11" s="51"/>
      <c r="J11" s="11"/>
      <c r="K11" s="11"/>
    </row>
    <row r="12" spans="2:11" ht="18" customHeight="1" x14ac:dyDescent="0.3">
      <c r="B12" s="18">
        <v>1</v>
      </c>
      <c r="C12" s="19" t="str">
        <f>'PP1'!F9</f>
        <v>YYYY-MM-DD</v>
      </c>
      <c r="D12" s="20">
        <f>'PP1'!H9</f>
        <v>0</v>
      </c>
      <c r="E12" s="20">
        <f>'PP1'!F35</f>
        <v>0</v>
      </c>
      <c r="F12" s="13"/>
      <c r="G12" s="49"/>
      <c r="H12" s="50"/>
      <c r="I12" s="51"/>
      <c r="J12" s="11"/>
      <c r="K12" s="11"/>
    </row>
    <row r="13" spans="2:11" ht="18" customHeight="1" x14ac:dyDescent="0.3">
      <c r="B13" s="18">
        <v>2</v>
      </c>
      <c r="C13" s="19" t="str">
        <f>'PP2'!F9</f>
        <v>YYYY-MM-DD</v>
      </c>
      <c r="D13" s="20">
        <f>'PP2'!H9</f>
        <v>0</v>
      </c>
      <c r="E13" s="20">
        <f>'PP2'!F35</f>
        <v>0</v>
      </c>
      <c r="F13" s="13"/>
      <c r="G13" s="49"/>
      <c r="H13" s="50"/>
      <c r="I13" s="51"/>
      <c r="J13" s="11"/>
      <c r="K13" s="11"/>
    </row>
    <row r="14" spans="2:11" ht="18" customHeight="1" x14ac:dyDescent="0.3">
      <c r="B14" s="18">
        <v>3</v>
      </c>
      <c r="C14" s="19" t="str">
        <f>'PP3'!F9</f>
        <v>YYYY-MM-DD</v>
      </c>
      <c r="D14" s="20">
        <f>'PP3'!H9</f>
        <v>0</v>
      </c>
      <c r="E14" s="20">
        <f>'PP3'!F35</f>
        <v>0</v>
      </c>
      <c r="F14" s="13"/>
      <c r="G14" s="49"/>
      <c r="H14" s="50"/>
      <c r="I14" s="51"/>
      <c r="J14" s="11"/>
      <c r="K14" s="11"/>
    </row>
    <row r="15" spans="2:11" ht="18" customHeight="1" x14ac:dyDescent="0.3">
      <c r="B15" s="18">
        <v>4</v>
      </c>
      <c r="C15" s="19" t="str">
        <f>'PP4'!F9</f>
        <v>YYYY-MM-DD</v>
      </c>
      <c r="D15" s="20">
        <f>'PP4'!H9</f>
        <v>0</v>
      </c>
      <c r="E15" s="20">
        <f>'PP4'!F35</f>
        <v>0</v>
      </c>
      <c r="F15" s="13"/>
      <c r="G15" s="49"/>
      <c r="H15" s="50"/>
      <c r="I15" s="51"/>
      <c r="J15" s="11"/>
      <c r="K15" s="11"/>
    </row>
    <row r="16" spans="2:11" ht="18" customHeight="1" x14ac:dyDescent="0.3">
      <c r="B16" s="18">
        <v>5</v>
      </c>
      <c r="C16" s="19" t="str">
        <f>'PP5'!F9</f>
        <v>YYYY-MM-DD</v>
      </c>
      <c r="D16" s="20">
        <f>'PP5'!H9</f>
        <v>0</v>
      </c>
      <c r="E16" s="20">
        <f>'PP5'!F35</f>
        <v>0</v>
      </c>
      <c r="F16" s="13"/>
      <c r="G16" s="49"/>
      <c r="H16" s="50"/>
      <c r="I16" s="51"/>
      <c r="J16" s="11"/>
      <c r="K16" s="11"/>
    </row>
    <row r="17" spans="2:9" s="11" customFormat="1" ht="18" customHeight="1" x14ac:dyDescent="0.3">
      <c r="B17" s="18">
        <v>6</v>
      </c>
      <c r="C17" s="19" t="str">
        <f>'PP6'!F9</f>
        <v>YYYY-MM-DD</v>
      </c>
      <c r="D17" s="20">
        <f>'PP6'!H9</f>
        <v>0</v>
      </c>
      <c r="E17" s="20">
        <f>'PP6'!F35</f>
        <v>0</v>
      </c>
      <c r="F17" s="13"/>
      <c r="G17" s="49"/>
      <c r="H17" s="50"/>
      <c r="I17" s="51"/>
    </row>
    <row r="18" spans="2:9" s="11" customFormat="1" ht="18" customHeight="1" x14ac:dyDescent="0.3">
      <c r="B18" s="18">
        <v>7</v>
      </c>
      <c r="C18" s="19" t="str">
        <f>'PP7'!F9</f>
        <v>YYYY-MM-DD</v>
      </c>
      <c r="D18" s="20">
        <f>'PP7'!H9</f>
        <v>0</v>
      </c>
      <c r="E18" s="20">
        <f>'PP7'!F35</f>
        <v>0</v>
      </c>
      <c r="F18" s="13"/>
      <c r="G18" s="49"/>
      <c r="H18" s="50"/>
      <c r="I18" s="51"/>
    </row>
    <row r="19" spans="2:9" s="11" customFormat="1" ht="18" customHeight="1" x14ac:dyDescent="0.3">
      <c r="B19" s="18">
        <v>8</v>
      </c>
      <c r="C19" s="19" t="str">
        <f>'PP8'!F9</f>
        <v>YYYY-MM-DD</v>
      </c>
      <c r="D19" s="20">
        <f>'PP8'!H9</f>
        <v>0</v>
      </c>
      <c r="E19" s="20">
        <f>'PP8'!F35</f>
        <v>0</v>
      </c>
      <c r="F19" s="13"/>
      <c r="G19" s="49"/>
      <c r="H19" s="50"/>
      <c r="I19" s="51"/>
    </row>
    <row r="20" spans="2:9" s="11" customFormat="1" ht="18" customHeight="1" x14ac:dyDescent="0.3">
      <c r="B20" s="18">
        <v>9</v>
      </c>
      <c r="C20" s="19" t="str">
        <f>'PP9'!F9</f>
        <v>YYYY-MM-DD</v>
      </c>
      <c r="D20" s="20">
        <f>'PP9'!H9</f>
        <v>0</v>
      </c>
      <c r="E20" s="20">
        <f>'PP9'!F35</f>
        <v>0</v>
      </c>
      <c r="F20" s="13"/>
      <c r="G20" s="49"/>
      <c r="H20" s="50"/>
      <c r="I20" s="51"/>
    </row>
    <row r="21" spans="2:9" s="11" customFormat="1" ht="18" customHeight="1" x14ac:dyDescent="0.3">
      <c r="B21" s="18">
        <v>10</v>
      </c>
      <c r="C21" s="19" t="str">
        <f>'PP10'!F9</f>
        <v>YYYY-MM-DD</v>
      </c>
      <c r="D21" s="20">
        <f>'PP10'!H9</f>
        <v>0</v>
      </c>
      <c r="E21" s="20">
        <f>'PP10'!F35</f>
        <v>0</v>
      </c>
      <c r="F21" s="13"/>
      <c r="G21" s="49"/>
      <c r="H21" s="50"/>
      <c r="I21" s="51"/>
    </row>
    <row r="22" spans="2:9" s="11" customFormat="1" ht="18" customHeight="1" x14ac:dyDescent="0.3">
      <c r="B22" s="18">
        <v>11</v>
      </c>
      <c r="C22" s="19" t="str">
        <f>'PP11'!F9</f>
        <v>YYYY-MM-DD</v>
      </c>
      <c r="D22" s="20">
        <f>'PP11'!H9</f>
        <v>0</v>
      </c>
      <c r="E22" s="20">
        <f>'PP11'!F35</f>
        <v>0</v>
      </c>
      <c r="F22" s="13"/>
      <c r="G22" s="49"/>
      <c r="H22" s="50"/>
      <c r="I22" s="51"/>
    </row>
    <row r="23" spans="2:9" s="11" customFormat="1" ht="18" customHeight="1" x14ac:dyDescent="0.3">
      <c r="B23" s="18">
        <v>12</v>
      </c>
      <c r="C23" s="19" t="str">
        <f>'PP12'!F9</f>
        <v>YYYY-MM-DD</v>
      </c>
      <c r="D23" s="20">
        <f>'PP12'!H9</f>
        <v>0</v>
      </c>
      <c r="E23" s="20">
        <f>'PP12'!F35</f>
        <v>0</v>
      </c>
      <c r="F23" s="13"/>
      <c r="G23" s="49"/>
      <c r="H23" s="50"/>
      <c r="I23" s="51"/>
    </row>
    <row r="24" spans="2:9" s="11" customFormat="1" ht="18" customHeight="1" thickBot="1" x14ac:dyDescent="0.35">
      <c r="B24" s="18">
        <v>13</v>
      </c>
      <c r="C24" s="19" t="str">
        <f>'PP13'!F9</f>
        <v>YYYY-MM-DD</v>
      </c>
      <c r="D24" s="20">
        <f>'PP13'!H9</f>
        <v>0</v>
      </c>
      <c r="E24" s="20">
        <f>'PP13'!F35</f>
        <v>0</v>
      </c>
      <c r="F24" s="13"/>
      <c r="G24" s="52"/>
      <c r="H24" s="53"/>
      <c r="I24" s="54"/>
    </row>
    <row r="25" spans="2:9" s="11" customFormat="1" ht="18" customHeight="1" thickTop="1" thickBot="1" x14ac:dyDescent="0.35">
      <c r="B25" s="18">
        <v>14</v>
      </c>
      <c r="C25" s="19" t="str">
        <f>'PP14'!F9</f>
        <v>YYYY-MM-DD</v>
      </c>
      <c r="D25" s="20">
        <f>'PP14'!H9</f>
        <v>0</v>
      </c>
      <c r="E25" s="20">
        <f>'PP14'!F35</f>
        <v>0</v>
      </c>
      <c r="F25" s="13"/>
      <c r="G25" s="13"/>
    </row>
    <row r="26" spans="2:9" s="11" customFormat="1" ht="18" customHeight="1" thickTop="1" x14ac:dyDescent="0.3">
      <c r="B26" s="18">
        <v>15</v>
      </c>
      <c r="C26" s="19" t="str">
        <f>'PP15'!F9</f>
        <v>YYYY-MM-DD</v>
      </c>
      <c r="D26" s="20">
        <f>'PP15'!H9</f>
        <v>0</v>
      </c>
      <c r="E26" s="20">
        <f>'PP15'!F35</f>
        <v>0</v>
      </c>
      <c r="F26" s="13"/>
      <c r="G26" s="34" t="s">
        <v>49</v>
      </c>
      <c r="H26" s="35"/>
      <c r="I26" s="36"/>
    </row>
    <row r="27" spans="2:9" s="11" customFormat="1" ht="18" customHeight="1" x14ac:dyDescent="0.3">
      <c r="B27" s="18">
        <v>16</v>
      </c>
      <c r="C27" s="19" t="str">
        <f>'PP16'!F9</f>
        <v>YYYY-MM-DD</v>
      </c>
      <c r="D27" s="20">
        <f>'PP16'!H9</f>
        <v>0</v>
      </c>
      <c r="E27" s="20">
        <f>'PP16'!F35</f>
        <v>0</v>
      </c>
      <c r="F27" s="13"/>
      <c r="G27" s="37"/>
      <c r="H27" s="38"/>
      <c r="I27" s="39"/>
    </row>
    <row r="28" spans="2:9" s="11" customFormat="1" ht="18" customHeight="1" x14ac:dyDescent="0.3">
      <c r="B28" s="18">
        <v>17</v>
      </c>
      <c r="C28" s="19" t="str">
        <f>'PP17'!F9</f>
        <v>YYYY-MM-DD</v>
      </c>
      <c r="D28" s="20">
        <f>'PP17'!H9</f>
        <v>0</v>
      </c>
      <c r="E28" s="20">
        <f>'PP17'!F35</f>
        <v>0</v>
      </c>
      <c r="F28" s="13"/>
      <c r="G28" s="37"/>
      <c r="H28" s="38"/>
      <c r="I28" s="39"/>
    </row>
    <row r="29" spans="2:9" s="11" customFormat="1" ht="18" customHeight="1" x14ac:dyDescent="0.3">
      <c r="B29" s="18">
        <v>18</v>
      </c>
      <c r="C29" s="19" t="str">
        <f>'PP18'!F9</f>
        <v>YYYY-MM-DD</v>
      </c>
      <c r="D29" s="20">
        <f>'PP18'!H9</f>
        <v>0</v>
      </c>
      <c r="E29" s="20">
        <f>'PP18'!F35</f>
        <v>0</v>
      </c>
      <c r="F29" s="13"/>
      <c r="G29" s="37"/>
      <c r="H29" s="38"/>
      <c r="I29" s="39"/>
    </row>
    <row r="30" spans="2:9" s="11" customFormat="1" ht="18" customHeight="1" x14ac:dyDescent="0.3">
      <c r="B30" s="18">
        <v>19</v>
      </c>
      <c r="C30" s="19" t="str">
        <f>'PP19'!F9</f>
        <v>YYYY-MM-DD</v>
      </c>
      <c r="D30" s="20">
        <f>'PP19'!H9</f>
        <v>0</v>
      </c>
      <c r="E30" s="20">
        <f>'PP19'!F35</f>
        <v>0</v>
      </c>
      <c r="F30" s="13"/>
      <c r="G30" s="37"/>
      <c r="H30" s="38"/>
      <c r="I30" s="39"/>
    </row>
    <row r="31" spans="2:9" s="11" customFormat="1" ht="18" customHeight="1" x14ac:dyDescent="0.3">
      <c r="B31" s="18">
        <v>20</v>
      </c>
      <c r="C31" s="19" t="str">
        <f>'PP20'!F9</f>
        <v>YYYY-MM-DD</v>
      </c>
      <c r="D31" s="20">
        <f>'PP20'!H9</f>
        <v>0</v>
      </c>
      <c r="E31" s="20">
        <f>'PP20'!F35</f>
        <v>0</v>
      </c>
      <c r="F31" s="13"/>
      <c r="G31" s="37"/>
      <c r="H31" s="38"/>
      <c r="I31" s="39"/>
    </row>
    <row r="32" spans="2:9" s="11" customFormat="1" ht="18" customHeight="1" x14ac:dyDescent="0.3">
      <c r="B32" s="18">
        <v>21</v>
      </c>
      <c r="C32" s="19" t="str">
        <f>'PP21'!F9</f>
        <v>YYYY-MM-DD</v>
      </c>
      <c r="D32" s="20">
        <f>'PP21'!H9</f>
        <v>0</v>
      </c>
      <c r="E32" s="20">
        <f>'PP21'!F35</f>
        <v>0</v>
      </c>
      <c r="F32" s="13"/>
      <c r="G32" s="37"/>
      <c r="H32" s="38"/>
      <c r="I32" s="39"/>
    </row>
    <row r="33" spans="2:11" ht="18" customHeight="1" x14ac:dyDescent="0.3">
      <c r="B33" s="18">
        <v>22</v>
      </c>
      <c r="C33" s="19" t="str">
        <f>'PP22'!F9</f>
        <v>YYYY-MM-DD</v>
      </c>
      <c r="D33" s="20">
        <f>'PP22'!H9</f>
        <v>0</v>
      </c>
      <c r="E33" s="20">
        <f>'PP22'!F35</f>
        <v>0</v>
      </c>
      <c r="F33" s="13"/>
      <c r="G33" s="37"/>
      <c r="H33" s="38"/>
      <c r="I33" s="39"/>
      <c r="J33" s="11"/>
      <c r="K33" s="11"/>
    </row>
    <row r="34" spans="2:11" ht="18" customHeight="1" x14ac:dyDescent="0.3">
      <c r="B34" s="18">
        <v>23</v>
      </c>
      <c r="C34" s="19" t="str">
        <f>'PP23'!F9</f>
        <v>YYYY-MM-DD</v>
      </c>
      <c r="D34" s="20">
        <f>'PP23'!H9</f>
        <v>0</v>
      </c>
      <c r="E34" s="20">
        <f>'PP23'!F35</f>
        <v>0</v>
      </c>
      <c r="F34" s="13"/>
      <c r="G34" s="37"/>
      <c r="H34" s="38"/>
      <c r="I34" s="39"/>
      <c r="J34" s="11"/>
      <c r="K34" s="11"/>
    </row>
    <row r="35" spans="2:11" ht="18" customHeight="1" thickBot="1" x14ac:dyDescent="0.35">
      <c r="B35" s="18">
        <v>24</v>
      </c>
      <c r="C35" s="19" t="str">
        <f>'PP24'!F9</f>
        <v>YYYY-MM-DD</v>
      </c>
      <c r="D35" s="20">
        <f>'PP24'!H9</f>
        <v>0</v>
      </c>
      <c r="E35" s="20">
        <f>'PP24'!F35</f>
        <v>0</v>
      </c>
      <c r="F35" s="13"/>
      <c r="G35" s="40"/>
      <c r="H35" s="41"/>
      <c r="I35" s="42"/>
      <c r="J35" s="11"/>
      <c r="K35" s="11"/>
    </row>
    <row r="36" spans="2:11" ht="18" customHeight="1" thickTop="1" x14ac:dyDescent="0.3">
      <c r="B36" s="20"/>
      <c r="C36" s="20"/>
      <c r="D36" s="12"/>
      <c r="E36" s="12"/>
      <c r="F36" s="13"/>
      <c r="G36" s="13"/>
      <c r="J36" s="11"/>
      <c r="K36" s="11"/>
    </row>
    <row r="37" spans="2:11" s="12" customFormat="1" ht="15" customHeight="1" x14ac:dyDescent="0.25">
      <c r="B37" s="21"/>
      <c r="C37" s="21"/>
      <c r="D37" s="21"/>
      <c r="E37" s="21"/>
      <c r="G37" s="32" t="s">
        <v>47</v>
      </c>
      <c r="H37" s="32"/>
      <c r="I37" s="32"/>
      <c r="J37" s="11"/>
      <c r="K37" s="11"/>
    </row>
    <row r="38" spans="2:11" s="12" customFormat="1" ht="15" customHeight="1" x14ac:dyDescent="0.25">
      <c r="B38" s="21"/>
      <c r="C38" s="21"/>
      <c r="D38" s="21"/>
      <c r="E38" s="21"/>
      <c r="G38" s="32" t="s">
        <v>48</v>
      </c>
      <c r="H38" s="32"/>
      <c r="I38" s="32"/>
      <c r="J38" s="11"/>
      <c r="K38" s="11"/>
    </row>
    <row r="39" spans="2:11" s="12" customFormat="1" ht="15" customHeight="1" x14ac:dyDescent="0.25">
      <c r="B39" s="21"/>
      <c r="C39" s="21"/>
      <c r="D39" s="21"/>
      <c r="E39" s="21"/>
      <c r="H39" s="13"/>
      <c r="I39" s="11"/>
      <c r="J39" s="11"/>
      <c r="K39" s="11"/>
    </row>
    <row r="40" spans="2:11" s="12" customFormat="1" ht="15" customHeight="1" x14ac:dyDescent="0.25">
      <c r="B40" s="21"/>
      <c r="C40" s="21"/>
      <c r="D40" s="21"/>
      <c r="E40" s="21"/>
      <c r="H40" s="13"/>
      <c r="I40" s="11"/>
      <c r="J40" s="11"/>
      <c r="K40" s="11"/>
    </row>
    <row r="41" spans="2:11" s="12" customFormat="1" ht="15" customHeight="1" x14ac:dyDescent="0.25">
      <c r="B41" s="21"/>
      <c r="C41" s="21"/>
      <c r="D41" s="21"/>
      <c r="E41" s="21"/>
      <c r="H41" s="13"/>
      <c r="I41" s="11"/>
      <c r="J41" s="11"/>
      <c r="K41" s="11"/>
    </row>
    <row r="42" spans="2:11" s="12" customFormat="1" ht="15" customHeight="1" x14ac:dyDescent="0.25">
      <c r="B42" s="21"/>
      <c r="C42" s="21"/>
      <c r="D42" s="21"/>
      <c r="E42" s="21"/>
      <c r="H42" s="13"/>
      <c r="I42" s="11"/>
      <c r="J42" s="11"/>
      <c r="K42" s="11"/>
    </row>
    <row r="43" spans="2:11" s="12" customFormat="1" ht="15" customHeight="1" x14ac:dyDescent="0.25">
      <c r="B43" s="21"/>
      <c r="C43" s="21"/>
      <c r="D43" s="21"/>
      <c r="E43" s="21"/>
      <c r="H43" s="13"/>
      <c r="I43" s="11"/>
      <c r="J43" s="11"/>
      <c r="K43" s="11"/>
    </row>
    <row r="44" spans="2:11" s="12" customFormat="1" ht="15" customHeight="1" x14ac:dyDescent="0.25">
      <c r="B44" s="21"/>
      <c r="C44" s="21"/>
      <c r="D44" s="21"/>
      <c r="E44" s="21"/>
      <c r="H44" s="13"/>
      <c r="I44" s="11"/>
      <c r="J44" s="11"/>
      <c r="K44" s="11"/>
    </row>
    <row r="45" spans="2:11" s="12" customFormat="1" ht="15" customHeight="1" x14ac:dyDescent="0.25">
      <c r="B45" s="21"/>
      <c r="C45" s="21"/>
      <c r="D45" s="21"/>
      <c r="E45" s="21"/>
      <c r="H45" s="13"/>
      <c r="I45" s="11"/>
      <c r="J45" s="11"/>
      <c r="K45" s="11"/>
    </row>
    <row r="46" spans="2:11" s="12" customFormat="1" ht="15" customHeight="1" x14ac:dyDescent="0.25">
      <c r="B46" s="21"/>
      <c r="C46" s="21"/>
      <c r="D46" s="21"/>
      <c r="E46" s="21"/>
      <c r="H46" s="13"/>
      <c r="I46" s="11"/>
      <c r="J46" s="11"/>
      <c r="K46" s="11"/>
    </row>
    <row r="47" spans="2:11" s="12" customFormat="1" ht="15" customHeight="1" x14ac:dyDescent="0.25">
      <c r="B47" s="21"/>
      <c r="C47" s="21"/>
      <c r="D47" s="21"/>
      <c r="E47" s="21"/>
      <c r="H47" s="13"/>
      <c r="I47" s="11"/>
      <c r="J47" s="11"/>
      <c r="K47" s="11"/>
    </row>
    <row r="48" spans="2:11" s="12" customFormat="1" ht="15" customHeight="1" x14ac:dyDescent="0.25">
      <c r="B48" s="21"/>
      <c r="C48" s="21"/>
      <c r="D48" s="21"/>
      <c r="E48" s="21"/>
      <c r="H48" s="13"/>
      <c r="I48" s="11"/>
      <c r="J48" s="11"/>
      <c r="K48" s="11"/>
    </row>
    <row r="49" spans="2:11" s="12" customFormat="1" ht="15" customHeight="1" x14ac:dyDescent="0.25">
      <c r="B49" s="21"/>
      <c r="C49" s="21"/>
      <c r="D49" s="21"/>
      <c r="E49" s="21"/>
      <c r="H49" s="13"/>
      <c r="I49" s="11"/>
      <c r="J49" s="11"/>
      <c r="K49" s="11"/>
    </row>
    <row r="50" spans="2:11" s="12" customFormat="1" ht="15" customHeight="1" x14ac:dyDescent="0.25">
      <c r="B50" s="21"/>
      <c r="C50" s="21"/>
      <c r="D50" s="21"/>
      <c r="E50" s="21"/>
      <c r="H50" s="13"/>
      <c r="I50" s="11"/>
      <c r="J50" s="11"/>
      <c r="K50" s="11"/>
    </row>
    <row r="51" spans="2:11" s="12" customFormat="1" ht="15" customHeight="1" x14ac:dyDescent="0.25">
      <c r="B51" s="21"/>
      <c r="C51" s="21"/>
      <c r="D51" s="21"/>
      <c r="E51" s="21"/>
      <c r="H51" s="13"/>
      <c r="I51" s="11"/>
      <c r="J51" s="11"/>
      <c r="K51" s="11"/>
    </row>
    <row r="52" spans="2:11" s="12" customFormat="1" ht="15" customHeight="1" x14ac:dyDescent="0.25">
      <c r="B52" s="21"/>
      <c r="C52" s="21"/>
      <c r="D52" s="21"/>
      <c r="E52" s="21"/>
      <c r="H52" s="13"/>
      <c r="I52" s="11"/>
      <c r="J52" s="11"/>
      <c r="K52" s="11"/>
    </row>
    <row r="53" spans="2:11" s="12" customFormat="1" ht="15" customHeight="1" x14ac:dyDescent="0.25">
      <c r="B53" s="21"/>
      <c r="C53" s="21"/>
      <c r="D53" s="21"/>
      <c r="E53" s="21"/>
      <c r="H53" s="13"/>
      <c r="I53" s="11"/>
      <c r="J53" s="11"/>
      <c r="K53" s="11"/>
    </row>
    <row r="54" spans="2:11" s="12" customFormat="1" ht="15" customHeight="1" x14ac:dyDescent="0.25">
      <c r="B54" s="21"/>
      <c r="C54" s="21"/>
      <c r="D54" s="21"/>
      <c r="E54" s="21"/>
      <c r="H54" s="13"/>
      <c r="I54" s="11"/>
      <c r="J54" s="11"/>
      <c r="K54" s="11"/>
    </row>
    <row r="55" spans="2:11" s="12" customFormat="1" ht="15" customHeight="1" x14ac:dyDescent="0.25">
      <c r="B55" s="21"/>
      <c r="C55" s="21"/>
      <c r="D55" s="21"/>
      <c r="E55" s="21"/>
      <c r="H55" s="13"/>
      <c r="I55" s="11"/>
      <c r="J55" s="11"/>
      <c r="K55" s="11"/>
    </row>
    <row r="56" spans="2:11" s="12" customFormat="1" ht="15" customHeight="1" x14ac:dyDescent="0.25">
      <c r="B56" s="21"/>
      <c r="C56" s="21"/>
      <c r="D56" s="21"/>
      <c r="E56" s="21"/>
      <c r="H56" s="13"/>
      <c r="I56" s="11"/>
      <c r="J56" s="11"/>
      <c r="K56" s="11"/>
    </row>
    <row r="57" spans="2:11" s="12" customFormat="1" ht="15" customHeight="1" x14ac:dyDescent="0.25">
      <c r="B57" s="21"/>
      <c r="C57" s="21"/>
      <c r="D57" s="21"/>
      <c r="E57" s="21"/>
      <c r="H57" s="13"/>
      <c r="I57" s="11"/>
      <c r="J57" s="11"/>
      <c r="K57" s="11"/>
    </row>
    <row r="58" spans="2:11" s="12" customFormat="1" ht="15" customHeight="1" x14ac:dyDescent="0.25">
      <c r="B58" s="21"/>
      <c r="C58" s="21"/>
      <c r="D58" s="21"/>
      <c r="E58" s="21"/>
      <c r="H58" s="13"/>
      <c r="I58" s="11"/>
      <c r="J58" s="11"/>
      <c r="K58" s="11"/>
    </row>
    <row r="59" spans="2:11" s="12" customFormat="1" ht="15" customHeight="1" x14ac:dyDescent="0.25">
      <c r="B59" s="21"/>
      <c r="C59" s="21"/>
      <c r="D59" s="21"/>
      <c r="E59" s="21"/>
      <c r="H59" s="13"/>
      <c r="I59" s="11"/>
      <c r="J59" s="11"/>
      <c r="K59" s="11"/>
    </row>
    <row r="60" spans="2:11" s="12" customFormat="1" ht="15" customHeight="1" x14ac:dyDescent="0.25">
      <c r="B60" s="21"/>
      <c r="C60" s="21"/>
      <c r="D60" s="21"/>
      <c r="E60" s="21"/>
      <c r="H60" s="13"/>
      <c r="I60" s="11"/>
      <c r="J60" s="11"/>
      <c r="K60" s="11"/>
    </row>
    <row r="61" spans="2:11" s="12" customFormat="1" ht="15" customHeight="1" x14ac:dyDescent="0.25">
      <c r="B61" s="21"/>
      <c r="C61" s="21"/>
      <c r="D61" s="21"/>
      <c r="E61" s="21"/>
      <c r="H61" s="13"/>
      <c r="I61" s="11"/>
      <c r="J61" s="11"/>
      <c r="K61" s="11"/>
    </row>
    <row r="62" spans="2:11" s="12" customFormat="1" ht="15" customHeight="1" x14ac:dyDescent="0.25">
      <c r="B62" s="21"/>
      <c r="C62" s="21"/>
      <c r="D62" s="21"/>
      <c r="E62" s="21"/>
      <c r="H62" s="13"/>
      <c r="I62" s="11"/>
      <c r="J62" s="11"/>
      <c r="K62" s="11"/>
    </row>
    <row r="63" spans="2:11" s="12" customFormat="1" ht="15" customHeight="1" x14ac:dyDescent="0.25">
      <c r="B63" s="21"/>
      <c r="C63" s="21"/>
      <c r="D63" s="21"/>
      <c r="E63" s="21"/>
      <c r="H63" s="13"/>
      <c r="I63" s="11"/>
      <c r="J63" s="11"/>
      <c r="K63" s="11"/>
    </row>
    <row r="64" spans="2:11" s="12" customFormat="1" ht="15" customHeight="1" x14ac:dyDescent="0.25">
      <c r="B64" s="21"/>
      <c r="C64" s="21"/>
      <c r="D64" s="21"/>
      <c r="E64" s="21"/>
      <c r="H64" s="13"/>
      <c r="I64" s="11"/>
      <c r="J64" s="11"/>
      <c r="K64" s="11"/>
    </row>
    <row r="65" spans="2:11" s="12" customFormat="1" ht="15" customHeight="1" x14ac:dyDescent="0.25">
      <c r="B65" s="21"/>
      <c r="C65" s="21"/>
      <c r="D65" s="21"/>
      <c r="E65" s="21"/>
      <c r="H65" s="13"/>
      <c r="I65" s="11"/>
      <c r="J65" s="11"/>
      <c r="K65" s="11"/>
    </row>
    <row r="66" spans="2:11" s="12" customFormat="1" ht="15" customHeight="1" x14ac:dyDescent="0.25">
      <c r="B66" s="21"/>
      <c r="C66" s="21"/>
      <c r="D66" s="21"/>
      <c r="E66" s="21"/>
      <c r="H66" s="13"/>
      <c r="I66" s="11"/>
      <c r="J66" s="11"/>
      <c r="K66" s="11"/>
    </row>
    <row r="67" spans="2:11" s="12" customFormat="1" ht="15" customHeight="1" x14ac:dyDescent="0.25">
      <c r="B67" s="21"/>
      <c r="C67" s="21"/>
      <c r="D67" s="21"/>
      <c r="E67" s="21"/>
      <c r="H67" s="13"/>
      <c r="I67" s="11"/>
      <c r="J67" s="11"/>
      <c r="K67" s="11"/>
    </row>
    <row r="68" spans="2:11" s="12" customFormat="1" ht="15" customHeight="1" x14ac:dyDescent="0.25">
      <c r="B68" s="21"/>
      <c r="C68" s="21"/>
      <c r="D68" s="21"/>
      <c r="E68" s="21"/>
      <c r="H68" s="13"/>
      <c r="I68" s="11"/>
      <c r="J68" s="11"/>
      <c r="K68" s="11"/>
    </row>
    <row r="69" spans="2:11" s="12" customFormat="1" ht="15" customHeight="1" x14ac:dyDescent="0.25">
      <c r="B69" s="21"/>
      <c r="C69" s="21"/>
      <c r="D69" s="21"/>
      <c r="E69" s="21"/>
      <c r="H69" s="13"/>
      <c r="I69" s="11"/>
      <c r="J69" s="11"/>
      <c r="K69" s="11"/>
    </row>
    <row r="70" spans="2:11" s="12" customFormat="1" ht="15" customHeight="1" x14ac:dyDescent="0.25">
      <c r="B70" s="21"/>
      <c r="C70" s="21"/>
      <c r="D70" s="21"/>
      <c r="E70" s="21"/>
      <c r="H70" s="13"/>
      <c r="I70" s="11"/>
      <c r="J70" s="11"/>
      <c r="K70" s="11"/>
    </row>
    <row r="71" spans="2:11" s="12" customFormat="1" ht="15" customHeight="1" x14ac:dyDescent="0.25">
      <c r="B71" s="21"/>
      <c r="C71" s="21"/>
      <c r="D71" s="21"/>
      <c r="E71" s="21"/>
      <c r="H71" s="13"/>
      <c r="I71" s="11"/>
      <c r="J71" s="11"/>
      <c r="K71" s="11"/>
    </row>
    <row r="72" spans="2:11" s="12" customFormat="1" ht="15" customHeight="1" x14ac:dyDescent="0.25">
      <c r="B72" s="21"/>
      <c r="C72" s="21"/>
      <c r="D72" s="21"/>
      <c r="E72" s="21"/>
      <c r="H72" s="13"/>
      <c r="I72" s="11"/>
      <c r="J72" s="11"/>
      <c r="K72" s="11"/>
    </row>
    <row r="73" spans="2:11" s="12" customFormat="1" ht="15" customHeight="1" x14ac:dyDescent="0.25">
      <c r="B73" s="21"/>
      <c r="C73" s="21"/>
      <c r="D73" s="21"/>
      <c r="E73" s="21"/>
      <c r="H73" s="13"/>
      <c r="I73" s="11"/>
      <c r="J73" s="11"/>
      <c r="K73" s="11"/>
    </row>
    <row r="74" spans="2:11" s="12" customFormat="1" ht="15" customHeight="1" x14ac:dyDescent="0.25">
      <c r="B74" s="21"/>
      <c r="C74" s="21"/>
      <c r="D74" s="21"/>
      <c r="E74" s="21"/>
      <c r="H74" s="13"/>
      <c r="I74" s="11"/>
      <c r="J74" s="11"/>
      <c r="K74" s="11"/>
    </row>
    <row r="75" spans="2:11" s="12" customFormat="1" ht="15" customHeight="1" x14ac:dyDescent="0.25">
      <c r="B75" s="21"/>
      <c r="C75" s="21"/>
      <c r="D75" s="21"/>
      <c r="E75" s="21"/>
      <c r="H75" s="13"/>
      <c r="I75" s="11"/>
      <c r="J75" s="11"/>
      <c r="K75" s="11"/>
    </row>
    <row r="76" spans="2:11" s="12" customFormat="1" ht="15" customHeight="1" x14ac:dyDescent="0.25">
      <c r="B76" s="21"/>
      <c r="C76" s="21"/>
      <c r="D76" s="21"/>
      <c r="E76" s="21"/>
      <c r="H76" s="13"/>
      <c r="I76" s="11"/>
      <c r="J76" s="11"/>
      <c r="K76" s="11"/>
    </row>
    <row r="77" spans="2:11" s="12" customFormat="1" ht="15" customHeight="1" x14ac:dyDescent="0.25">
      <c r="B77" s="21"/>
      <c r="C77" s="21"/>
      <c r="D77" s="21"/>
      <c r="E77" s="21"/>
      <c r="H77" s="13"/>
      <c r="I77" s="11"/>
      <c r="J77" s="11"/>
      <c r="K77" s="11"/>
    </row>
    <row r="78" spans="2:11" s="12" customFormat="1" ht="15" customHeight="1" x14ac:dyDescent="0.25">
      <c r="B78" s="21"/>
      <c r="C78" s="21"/>
      <c r="D78" s="21"/>
      <c r="E78" s="21"/>
      <c r="H78" s="13"/>
      <c r="I78" s="11"/>
      <c r="J78" s="11"/>
      <c r="K78" s="11"/>
    </row>
    <row r="79" spans="2:11" s="12" customFormat="1" ht="15" customHeight="1" x14ac:dyDescent="0.25">
      <c r="B79" s="21"/>
      <c r="C79" s="21"/>
      <c r="D79" s="21"/>
      <c r="E79" s="21"/>
      <c r="H79" s="13"/>
      <c r="I79" s="11"/>
      <c r="J79" s="11"/>
      <c r="K79" s="11"/>
    </row>
    <row r="80" spans="2:11" s="12" customFormat="1" ht="15" customHeight="1" x14ac:dyDescent="0.25">
      <c r="B80" s="21"/>
      <c r="C80" s="21"/>
      <c r="D80" s="21"/>
      <c r="E80" s="21"/>
      <c r="H80" s="13"/>
      <c r="I80" s="11"/>
      <c r="J80" s="11"/>
      <c r="K80" s="11"/>
    </row>
    <row r="81" spans="2:11" s="12" customFormat="1" ht="15" customHeight="1" x14ac:dyDescent="0.25">
      <c r="B81" s="21"/>
      <c r="C81" s="21"/>
      <c r="D81" s="21"/>
      <c r="E81" s="21"/>
      <c r="H81" s="13"/>
      <c r="I81" s="11"/>
      <c r="J81" s="11"/>
      <c r="K81" s="11"/>
    </row>
    <row r="82" spans="2:11" s="12" customFormat="1" ht="15" customHeight="1" x14ac:dyDescent="0.25">
      <c r="B82" s="21"/>
      <c r="C82" s="21"/>
      <c r="D82" s="21"/>
      <c r="E82" s="21"/>
      <c r="H82" s="13"/>
      <c r="I82" s="11"/>
      <c r="J82" s="11"/>
      <c r="K82" s="11"/>
    </row>
    <row r="83" spans="2:11" s="12" customFormat="1" ht="15" customHeight="1" x14ac:dyDescent="0.25">
      <c r="B83" s="21"/>
      <c r="C83" s="21"/>
      <c r="D83" s="21"/>
      <c r="E83" s="21"/>
      <c r="H83" s="13"/>
      <c r="I83" s="11"/>
      <c r="J83" s="11"/>
      <c r="K83" s="11"/>
    </row>
    <row r="84" spans="2:11" s="12" customFormat="1" ht="15" customHeight="1" x14ac:dyDescent="0.25">
      <c r="B84" s="21"/>
      <c r="C84" s="21"/>
      <c r="D84" s="21"/>
      <c r="E84" s="21"/>
      <c r="H84" s="13"/>
      <c r="I84" s="11"/>
      <c r="J84" s="11"/>
      <c r="K84" s="11"/>
    </row>
    <row r="85" spans="2:11" s="12" customFormat="1" ht="15" customHeight="1" x14ac:dyDescent="0.25">
      <c r="B85" s="21"/>
      <c r="C85" s="21"/>
      <c r="D85" s="21"/>
      <c r="E85" s="21"/>
      <c r="H85" s="13"/>
      <c r="I85" s="11"/>
      <c r="J85" s="11"/>
      <c r="K85" s="11"/>
    </row>
    <row r="86" spans="2:11" s="12" customFormat="1" ht="15" customHeight="1" x14ac:dyDescent="0.25">
      <c r="B86" s="21"/>
      <c r="C86" s="21"/>
      <c r="D86" s="21"/>
      <c r="E86" s="21"/>
      <c r="H86" s="13"/>
      <c r="I86" s="11"/>
      <c r="J86" s="11"/>
      <c r="K86" s="11"/>
    </row>
    <row r="87" spans="2:11" s="12" customFormat="1" ht="15" customHeight="1" x14ac:dyDescent="0.25">
      <c r="B87" s="21"/>
      <c r="C87" s="21"/>
      <c r="D87" s="21"/>
      <c r="E87" s="21"/>
      <c r="H87" s="13"/>
      <c r="I87" s="11"/>
      <c r="J87" s="11"/>
      <c r="K87" s="11"/>
    </row>
    <row r="88" spans="2:11" s="12" customFormat="1" ht="15" customHeight="1" x14ac:dyDescent="0.25">
      <c r="B88" s="21"/>
      <c r="C88" s="21"/>
      <c r="D88" s="21"/>
      <c r="E88" s="21"/>
      <c r="H88" s="13"/>
      <c r="I88" s="11"/>
      <c r="J88" s="11"/>
      <c r="K88" s="11"/>
    </row>
    <row r="89" spans="2:11" s="12" customFormat="1" ht="15" customHeight="1" x14ac:dyDescent="0.25">
      <c r="B89" s="21"/>
      <c r="C89" s="21"/>
      <c r="D89" s="21"/>
      <c r="E89" s="21"/>
      <c r="H89" s="13"/>
      <c r="I89" s="11"/>
      <c r="J89" s="11"/>
      <c r="K89" s="11"/>
    </row>
    <row r="90" spans="2:11" s="12" customFormat="1" ht="15" customHeight="1" x14ac:dyDescent="0.25">
      <c r="B90" s="21"/>
      <c r="C90" s="21"/>
      <c r="D90" s="21"/>
      <c r="E90" s="21"/>
      <c r="H90" s="13"/>
      <c r="I90" s="11"/>
      <c r="J90" s="11"/>
      <c r="K90" s="11"/>
    </row>
    <row r="91" spans="2:11" s="12" customFormat="1" ht="15" customHeight="1" x14ac:dyDescent="0.25">
      <c r="B91" s="21"/>
      <c r="C91" s="21"/>
      <c r="D91" s="21"/>
      <c r="E91" s="21"/>
      <c r="H91" s="13"/>
      <c r="I91" s="11"/>
      <c r="J91" s="11"/>
      <c r="K91" s="11"/>
    </row>
    <row r="92" spans="2:11" s="12" customFormat="1" ht="15" customHeight="1" x14ac:dyDescent="0.25">
      <c r="B92" s="21"/>
      <c r="C92" s="21"/>
      <c r="D92" s="21"/>
      <c r="E92" s="21"/>
      <c r="H92" s="13"/>
      <c r="I92" s="11"/>
      <c r="J92" s="11"/>
      <c r="K92" s="11"/>
    </row>
    <row r="93" spans="2:11" s="12" customFormat="1" ht="15" customHeight="1" x14ac:dyDescent="0.25">
      <c r="B93" s="21"/>
      <c r="C93" s="21"/>
      <c r="D93" s="21"/>
      <c r="E93" s="21"/>
      <c r="H93" s="13"/>
      <c r="I93" s="11"/>
      <c r="J93" s="11"/>
      <c r="K93" s="11"/>
    </row>
    <row r="94" spans="2:11" s="12" customFormat="1" ht="15" customHeight="1" x14ac:dyDescent="0.25">
      <c r="B94" s="21"/>
      <c r="C94" s="21"/>
      <c r="D94" s="21"/>
      <c r="E94" s="21"/>
      <c r="H94" s="13"/>
      <c r="I94" s="11"/>
      <c r="J94" s="11"/>
      <c r="K94" s="11"/>
    </row>
    <row r="95" spans="2:11" s="12" customFormat="1" ht="15" customHeight="1" x14ac:dyDescent="0.25">
      <c r="B95" s="21"/>
      <c r="C95" s="21"/>
      <c r="D95" s="21"/>
      <c r="E95" s="21"/>
      <c r="H95" s="13"/>
      <c r="I95" s="11"/>
      <c r="J95" s="11"/>
      <c r="K95" s="11"/>
    </row>
    <row r="96" spans="2:11" s="12" customFormat="1" ht="15" customHeight="1" x14ac:dyDescent="0.25">
      <c r="B96" s="21"/>
      <c r="C96" s="21"/>
      <c r="D96" s="21"/>
      <c r="E96" s="21"/>
      <c r="H96" s="13"/>
      <c r="I96" s="11"/>
      <c r="J96" s="11"/>
      <c r="K96" s="11"/>
    </row>
    <row r="97" spans="2:11" s="12" customFormat="1" ht="15" customHeight="1" x14ac:dyDescent="0.25">
      <c r="B97" s="21"/>
      <c r="C97" s="21"/>
      <c r="D97" s="21"/>
      <c r="E97" s="21"/>
      <c r="H97" s="13"/>
      <c r="I97" s="11"/>
      <c r="J97" s="11"/>
      <c r="K97" s="11"/>
    </row>
    <row r="98" spans="2:11" s="12" customFormat="1" ht="15" customHeight="1" x14ac:dyDescent="0.25">
      <c r="B98" s="21"/>
      <c r="C98" s="21"/>
      <c r="D98" s="21"/>
      <c r="E98" s="21"/>
      <c r="H98" s="13"/>
      <c r="I98" s="11"/>
      <c r="J98" s="11"/>
      <c r="K98" s="11"/>
    </row>
    <row r="99" spans="2:11" s="12" customFormat="1" ht="15" customHeight="1" x14ac:dyDescent="0.25">
      <c r="B99" s="21"/>
      <c r="C99" s="21"/>
      <c r="D99" s="21"/>
      <c r="E99" s="21"/>
      <c r="H99" s="13"/>
      <c r="I99" s="11"/>
      <c r="J99" s="11"/>
      <c r="K99" s="11"/>
    </row>
    <row r="100" spans="2:11" s="12" customFormat="1" ht="15" customHeight="1" x14ac:dyDescent="0.25">
      <c r="B100" s="21"/>
      <c r="C100" s="21"/>
      <c r="D100" s="21"/>
      <c r="E100" s="21"/>
      <c r="H100" s="13"/>
      <c r="I100" s="11"/>
      <c r="J100" s="11"/>
      <c r="K100" s="11"/>
    </row>
    <row r="101" spans="2:11" s="12" customFormat="1" ht="15" customHeight="1" x14ac:dyDescent="0.25">
      <c r="B101" s="21"/>
      <c r="C101" s="21"/>
      <c r="D101" s="21"/>
      <c r="E101" s="21"/>
      <c r="H101" s="13"/>
      <c r="I101" s="11"/>
      <c r="J101" s="11"/>
      <c r="K101" s="11"/>
    </row>
    <row r="102" spans="2:11" s="12" customFormat="1" ht="15" customHeight="1" x14ac:dyDescent="0.25">
      <c r="B102" s="21"/>
      <c r="C102" s="21"/>
      <c r="D102" s="21"/>
      <c r="E102" s="21"/>
      <c r="H102" s="13"/>
      <c r="I102" s="11"/>
      <c r="J102" s="11"/>
      <c r="K102" s="11"/>
    </row>
    <row r="103" spans="2:11" s="12" customFormat="1" ht="15" customHeight="1" x14ac:dyDescent="0.25">
      <c r="B103" s="21"/>
      <c r="C103" s="21"/>
      <c r="D103" s="21"/>
      <c r="E103" s="21"/>
      <c r="H103" s="13"/>
      <c r="I103" s="11"/>
      <c r="J103" s="11"/>
      <c r="K103" s="11"/>
    </row>
    <row r="104" spans="2:11" s="12" customFormat="1" ht="15" customHeight="1" x14ac:dyDescent="0.25">
      <c r="B104" s="21"/>
      <c r="C104" s="21"/>
      <c r="D104" s="21"/>
      <c r="E104" s="21"/>
      <c r="H104" s="13"/>
      <c r="I104" s="11"/>
      <c r="J104" s="11"/>
      <c r="K104" s="11"/>
    </row>
    <row r="105" spans="2:11" s="12" customFormat="1" ht="15" customHeight="1" x14ac:dyDescent="0.25">
      <c r="B105" s="21"/>
      <c r="C105" s="21"/>
      <c r="D105" s="21"/>
      <c r="E105" s="21"/>
      <c r="H105" s="13"/>
      <c r="I105" s="11"/>
      <c r="J105" s="11"/>
      <c r="K105" s="11"/>
    </row>
    <row r="106" spans="2:11" s="12" customFormat="1" ht="15" customHeight="1" x14ac:dyDescent="0.25">
      <c r="B106" s="21"/>
      <c r="C106" s="21"/>
      <c r="D106" s="21"/>
      <c r="E106" s="21"/>
      <c r="H106" s="13"/>
      <c r="I106" s="11"/>
      <c r="J106" s="11"/>
      <c r="K106" s="11"/>
    </row>
    <row r="107" spans="2:11" s="12" customFormat="1" ht="15" customHeight="1" x14ac:dyDescent="0.25">
      <c r="B107" s="21"/>
      <c r="C107" s="21"/>
      <c r="D107" s="21"/>
      <c r="E107" s="21"/>
      <c r="H107" s="13"/>
      <c r="I107" s="11"/>
      <c r="J107" s="11"/>
      <c r="K107" s="11"/>
    </row>
    <row r="108" spans="2:11" s="12" customFormat="1" ht="15" customHeight="1" x14ac:dyDescent="0.25">
      <c r="B108" s="21"/>
      <c r="C108" s="21"/>
      <c r="D108" s="21"/>
      <c r="E108" s="21"/>
      <c r="H108" s="13"/>
      <c r="I108" s="11"/>
      <c r="J108" s="11"/>
      <c r="K108" s="11"/>
    </row>
    <row r="109" spans="2:11" s="12" customFormat="1" ht="15" customHeight="1" x14ac:dyDescent="0.25">
      <c r="B109" s="21"/>
      <c r="C109" s="21"/>
      <c r="D109" s="21"/>
      <c r="E109" s="21"/>
      <c r="H109" s="13"/>
      <c r="I109" s="11"/>
      <c r="J109" s="11"/>
      <c r="K109" s="11"/>
    </row>
    <row r="110" spans="2:11" s="12" customFormat="1" ht="15" customHeight="1" x14ac:dyDescent="0.25">
      <c r="B110" s="21"/>
      <c r="C110" s="21"/>
      <c r="D110" s="21"/>
      <c r="E110" s="21"/>
      <c r="H110" s="13"/>
      <c r="I110" s="11"/>
      <c r="J110" s="11"/>
      <c r="K110" s="11"/>
    </row>
    <row r="111" spans="2:11" s="12" customFormat="1" ht="15" customHeight="1" x14ac:dyDescent="0.25">
      <c r="B111" s="21"/>
      <c r="C111" s="21"/>
      <c r="D111" s="21"/>
      <c r="E111" s="21"/>
      <c r="H111" s="13"/>
      <c r="I111" s="11"/>
      <c r="J111" s="11"/>
      <c r="K111" s="11"/>
    </row>
    <row r="112" spans="2:11" s="12" customFormat="1" ht="15" customHeight="1" x14ac:dyDescent="0.25">
      <c r="B112" s="21"/>
      <c r="C112" s="21"/>
      <c r="D112" s="21"/>
      <c r="E112" s="21"/>
      <c r="H112" s="13"/>
      <c r="I112" s="11"/>
      <c r="J112" s="11"/>
      <c r="K112" s="11"/>
    </row>
    <row r="113" spans="2:11" s="12" customFormat="1" ht="15" customHeight="1" x14ac:dyDescent="0.25">
      <c r="B113" s="21"/>
      <c r="C113" s="21"/>
      <c r="D113" s="21"/>
      <c r="E113" s="21"/>
      <c r="H113" s="13"/>
      <c r="I113" s="11"/>
      <c r="J113" s="11"/>
      <c r="K113" s="11"/>
    </row>
    <row r="114" spans="2:11" s="12" customFormat="1" ht="15" customHeight="1" x14ac:dyDescent="0.25">
      <c r="B114" s="21"/>
      <c r="C114" s="21"/>
      <c r="D114" s="21"/>
      <c r="E114" s="21"/>
      <c r="H114" s="13"/>
      <c r="I114" s="11"/>
      <c r="J114" s="11"/>
      <c r="K114" s="11"/>
    </row>
    <row r="115" spans="2:11" s="12" customFormat="1" ht="15" customHeight="1" x14ac:dyDescent="0.25">
      <c r="B115" s="21"/>
      <c r="C115" s="21"/>
      <c r="D115" s="21"/>
      <c r="E115" s="21"/>
      <c r="H115" s="13"/>
      <c r="I115" s="11"/>
      <c r="J115" s="11"/>
      <c r="K115" s="11"/>
    </row>
    <row r="116" spans="2:11" s="12" customFormat="1" ht="15" customHeight="1" x14ac:dyDescent="0.25">
      <c r="B116" s="21"/>
      <c r="C116" s="21"/>
      <c r="D116" s="21"/>
      <c r="E116" s="21"/>
      <c r="H116" s="13"/>
      <c r="I116" s="11"/>
      <c r="J116" s="11"/>
      <c r="K116" s="11"/>
    </row>
    <row r="117" spans="2:11" s="12" customFormat="1" ht="15" customHeight="1" x14ac:dyDescent="0.25">
      <c r="B117" s="21"/>
      <c r="C117" s="21"/>
      <c r="D117" s="21"/>
      <c r="E117" s="21"/>
      <c r="H117" s="13"/>
      <c r="I117" s="11"/>
      <c r="J117" s="11"/>
      <c r="K117" s="11"/>
    </row>
    <row r="118" spans="2:11" s="12" customFormat="1" ht="15" customHeight="1" x14ac:dyDescent="0.25">
      <c r="B118" s="21"/>
      <c r="C118" s="21"/>
      <c r="D118" s="21"/>
      <c r="E118" s="21"/>
      <c r="H118" s="13"/>
      <c r="I118" s="11"/>
      <c r="J118" s="11"/>
      <c r="K118" s="11"/>
    </row>
    <row r="119" spans="2:11" s="12" customFormat="1" ht="15" customHeight="1" x14ac:dyDescent="0.25">
      <c r="B119" s="21"/>
      <c r="C119" s="21"/>
      <c r="D119" s="21"/>
      <c r="E119" s="21"/>
      <c r="H119" s="13"/>
      <c r="I119" s="11"/>
      <c r="J119" s="11"/>
      <c r="K119" s="11"/>
    </row>
    <row r="120" spans="2:11" s="12" customFormat="1" ht="15" customHeight="1" x14ac:dyDescent="0.25">
      <c r="B120" s="21"/>
      <c r="C120" s="21"/>
      <c r="D120" s="21"/>
      <c r="E120" s="21"/>
      <c r="H120" s="13"/>
      <c r="I120" s="11"/>
      <c r="J120" s="11"/>
      <c r="K120" s="11"/>
    </row>
    <row r="121" spans="2:11" s="12" customFormat="1" ht="15" customHeight="1" x14ac:dyDescent="0.25">
      <c r="B121" s="21"/>
      <c r="C121" s="21"/>
      <c r="D121" s="21"/>
      <c r="E121" s="21"/>
      <c r="H121" s="13"/>
      <c r="I121" s="11"/>
      <c r="J121" s="11"/>
      <c r="K121" s="11"/>
    </row>
    <row r="122" spans="2:11" s="12" customFormat="1" ht="15" customHeight="1" x14ac:dyDescent="0.25">
      <c r="B122" s="21"/>
      <c r="C122" s="21"/>
      <c r="D122" s="21"/>
      <c r="E122" s="21"/>
      <c r="H122" s="13"/>
      <c r="I122" s="11"/>
      <c r="J122" s="11"/>
      <c r="K122" s="11"/>
    </row>
    <row r="123" spans="2:11" s="12" customFormat="1" ht="15" customHeight="1" x14ac:dyDescent="0.25">
      <c r="B123" s="21"/>
      <c r="C123" s="21"/>
      <c r="D123" s="21"/>
      <c r="E123" s="21"/>
      <c r="H123" s="13"/>
      <c r="I123" s="11"/>
      <c r="J123" s="11"/>
      <c r="K123" s="11"/>
    </row>
    <row r="124" spans="2:11" s="12" customFormat="1" ht="15" customHeight="1" x14ac:dyDescent="0.25">
      <c r="B124" s="21"/>
      <c r="C124" s="21"/>
      <c r="D124" s="21"/>
      <c r="E124" s="21"/>
      <c r="H124" s="13"/>
      <c r="I124" s="11"/>
      <c r="J124" s="11"/>
      <c r="K124" s="11"/>
    </row>
    <row r="125" spans="2:11" s="12" customFormat="1" ht="15" customHeight="1" x14ac:dyDescent="0.25">
      <c r="B125" s="21"/>
      <c r="C125" s="21"/>
      <c r="D125" s="21"/>
      <c r="E125" s="21"/>
      <c r="H125" s="13"/>
      <c r="I125" s="11"/>
      <c r="J125" s="11"/>
      <c r="K125" s="11"/>
    </row>
    <row r="126" spans="2:11" s="12" customFormat="1" ht="15" customHeight="1" x14ac:dyDescent="0.25">
      <c r="B126" s="21"/>
      <c r="C126" s="21"/>
      <c r="D126" s="21"/>
      <c r="E126" s="21"/>
      <c r="H126" s="13"/>
      <c r="I126" s="11"/>
      <c r="J126" s="11"/>
      <c r="K126" s="11"/>
    </row>
    <row r="127" spans="2:11" s="12" customFormat="1" ht="15" customHeight="1" x14ac:dyDescent="0.25">
      <c r="B127" s="21"/>
      <c r="C127" s="21"/>
      <c r="D127" s="21"/>
      <c r="E127" s="21"/>
      <c r="H127" s="13"/>
      <c r="I127" s="11"/>
      <c r="J127" s="11"/>
      <c r="K127" s="11"/>
    </row>
    <row r="128" spans="2:11" s="12" customFormat="1" ht="15" customHeight="1" x14ac:dyDescent="0.25">
      <c r="B128" s="21"/>
      <c r="C128" s="21"/>
      <c r="D128" s="21"/>
      <c r="E128" s="21"/>
      <c r="H128" s="13"/>
      <c r="I128" s="11"/>
      <c r="J128" s="11"/>
      <c r="K128" s="11"/>
    </row>
    <row r="129" spans="2:11" s="12" customFormat="1" ht="15" customHeight="1" x14ac:dyDescent="0.25">
      <c r="B129" s="21"/>
      <c r="C129" s="21"/>
      <c r="D129" s="21"/>
      <c r="E129" s="21"/>
      <c r="H129" s="13"/>
      <c r="I129" s="11"/>
      <c r="J129" s="11"/>
      <c r="K129" s="11"/>
    </row>
    <row r="130" spans="2:11" s="12" customFormat="1" ht="15" customHeight="1" x14ac:dyDescent="0.25">
      <c r="B130" s="21"/>
      <c r="C130" s="21"/>
      <c r="D130" s="21"/>
      <c r="E130" s="21"/>
      <c r="H130" s="13"/>
      <c r="I130" s="11"/>
      <c r="J130" s="11"/>
      <c r="K130" s="11"/>
    </row>
    <row r="131" spans="2:11" s="12" customFormat="1" ht="15" customHeight="1" x14ac:dyDescent="0.25">
      <c r="B131" s="21"/>
      <c r="C131" s="21"/>
      <c r="D131" s="21"/>
      <c r="E131" s="21"/>
      <c r="H131" s="13"/>
      <c r="I131" s="11"/>
      <c r="J131" s="11"/>
      <c r="K131" s="11"/>
    </row>
    <row r="132" spans="2:11" s="12" customFormat="1" ht="15" customHeight="1" x14ac:dyDescent="0.25">
      <c r="B132" s="21"/>
      <c r="C132" s="21"/>
      <c r="D132" s="21"/>
      <c r="E132" s="21"/>
      <c r="H132" s="13"/>
      <c r="I132" s="11"/>
      <c r="J132" s="11"/>
      <c r="K132" s="11"/>
    </row>
    <row r="133" spans="2:11" s="12" customFormat="1" ht="15" customHeight="1" x14ac:dyDescent="0.25">
      <c r="B133" s="21"/>
      <c r="C133" s="21"/>
      <c r="D133" s="21"/>
      <c r="E133" s="21"/>
      <c r="H133" s="13"/>
      <c r="I133" s="11"/>
      <c r="J133" s="11"/>
      <c r="K133" s="11"/>
    </row>
    <row r="134" spans="2:11" s="12" customFormat="1" ht="15" customHeight="1" x14ac:dyDescent="0.25">
      <c r="B134" s="21"/>
      <c r="C134" s="21"/>
      <c r="D134" s="21"/>
      <c r="E134" s="21"/>
      <c r="H134" s="13"/>
      <c r="I134" s="11"/>
      <c r="J134" s="11"/>
      <c r="K134" s="11"/>
    </row>
    <row r="135" spans="2:11" s="12" customFormat="1" ht="15" customHeight="1" x14ac:dyDescent="0.25">
      <c r="B135" s="21"/>
      <c r="C135" s="21"/>
      <c r="D135" s="21"/>
      <c r="E135" s="21"/>
      <c r="H135" s="13"/>
      <c r="I135" s="11"/>
      <c r="J135" s="11"/>
      <c r="K135" s="11"/>
    </row>
    <row r="136" spans="2:11" s="12" customFormat="1" ht="15" customHeight="1" x14ac:dyDescent="0.25">
      <c r="B136" s="21"/>
      <c r="C136" s="21"/>
      <c r="D136" s="21"/>
      <c r="E136" s="21"/>
      <c r="H136" s="13"/>
      <c r="I136" s="11"/>
      <c r="J136" s="11"/>
      <c r="K136" s="11"/>
    </row>
    <row r="137" spans="2:11" s="12" customFormat="1" ht="15" customHeight="1" x14ac:dyDescent="0.25">
      <c r="B137" s="21"/>
      <c r="C137" s="21"/>
      <c r="D137" s="21"/>
      <c r="E137" s="21"/>
      <c r="H137" s="13"/>
      <c r="I137" s="11"/>
      <c r="J137" s="11"/>
      <c r="K137" s="11"/>
    </row>
    <row r="138" spans="2:11" s="12" customFormat="1" ht="15" customHeight="1" x14ac:dyDescent="0.25">
      <c r="B138" s="21"/>
      <c r="C138" s="21"/>
      <c r="D138" s="21"/>
      <c r="E138" s="21"/>
      <c r="H138" s="13"/>
      <c r="I138" s="11"/>
      <c r="J138" s="11"/>
      <c r="K138" s="11"/>
    </row>
    <row r="139" spans="2:11" s="12" customFormat="1" ht="15" customHeight="1" x14ac:dyDescent="0.25">
      <c r="B139" s="21"/>
      <c r="C139" s="21"/>
      <c r="D139" s="21"/>
      <c r="E139" s="21"/>
      <c r="H139" s="13"/>
      <c r="I139" s="11"/>
      <c r="J139" s="11"/>
      <c r="K139" s="11"/>
    </row>
    <row r="140" spans="2:11" s="12" customFormat="1" ht="15" customHeight="1" x14ac:dyDescent="0.25">
      <c r="B140" s="21"/>
      <c r="C140" s="21"/>
      <c r="D140" s="21"/>
      <c r="E140" s="21"/>
      <c r="H140" s="13"/>
      <c r="I140" s="11"/>
      <c r="J140" s="11"/>
      <c r="K140" s="11"/>
    </row>
    <row r="141" spans="2:11" s="12" customFormat="1" ht="15" customHeight="1" x14ac:dyDescent="0.25">
      <c r="B141" s="21"/>
      <c r="C141" s="21"/>
      <c r="D141" s="21"/>
      <c r="E141" s="21"/>
      <c r="H141" s="13"/>
      <c r="I141" s="11"/>
      <c r="J141" s="11"/>
      <c r="K141" s="11"/>
    </row>
    <row r="142" spans="2:11" s="12" customFormat="1" ht="15" customHeight="1" x14ac:dyDescent="0.25">
      <c r="B142" s="21"/>
      <c r="C142" s="21"/>
      <c r="D142" s="21"/>
      <c r="E142" s="21"/>
      <c r="H142" s="13"/>
      <c r="I142" s="11"/>
      <c r="J142" s="11"/>
      <c r="K142" s="11"/>
    </row>
    <row r="143" spans="2:11" s="12" customFormat="1" ht="15" customHeight="1" x14ac:dyDescent="0.25">
      <c r="B143" s="21"/>
      <c r="C143" s="21"/>
      <c r="D143" s="21"/>
      <c r="E143" s="21"/>
      <c r="H143" s="13"/>
      <c r="I143" s="11"/>
      <c r="J143" s="11"/>
      <c r="K143" s="11"/>
    </row>
    <row r="144" spans="2:11" s="12" customFormat="1" ht="15" customHeight="1" x14ac:dyDescent="0.25">
      <c r="B144" s="21"/>
      <c r="C144" s="21"/>
      <c r="D144" s="21"/>
      <c r="E144" s="21"/>
      <c r="H144" s="13"/>
      <c r="I144" s="11"/>
      <c r="J144" s="11"/>
      <c r="K144" s="11"/>
    </row>
    <row r="145" spans="2:11" s="12" customFormat="1" ht="15" customHeight="1" x14ac:dyDescent="0.25">
      <c r="B145" s="21"/>
      <c r="C145" s="21"/>
      <c r="D145" s="21"/>
      <c r="E145" s="21"/>
      <c r="H145" s="13"/>
      <c r="I145" s="11"/>
      <c r="J145" s="11"/>
      <c r="K145" s="11"/>
    </row>
    <row r="146" spans="2:11" s="12" customFormat="1" ht="15" customHeight="1" x14ac:dyDescent="0.25">
      <c r="B146" s="21"/>
      <c r="C146" s="21"/>
      <c r="D146" s="21"/>
      <c r="E146" s="21"/>
      <c r="H146" s="13"/>
      <c r="I146" s="11"/>
      <c r="J146" s="11"/>
      <c r="K146" s="11"/>
    </row>
    <row r="147" spans="2:11" s="12" customFormat="1" ht="15" customHeight="1" x14ac:dyDescent="0.25">
      <c r="B147" s="21"/>
      <c r="C147" s="21"/>
      <c r="D147" s="21"/>
      <c r="E147" s="21"/>
      <c r="H147" s="13"/>
      <c r="I147" s="11"/>
      <c r="J147" s="11"/>
      <c r="K147" s="11"/>
    </row>
    <row r="148" spans="2:11" s="12" customFormat="1" ht="15" customHeight="1" x14ac:dyDescent="0.25">
      <c r="B148" s="21"/>
      <c r="C148" s="21"/>
      <c r="D148" s="21"/>
      <c r="E148" s="21"/>
      <c r="H148" s="13"/>
      <c r="I148" s="11"/>
      <c r="J148" s="11"/>
      <c r="K148" s="11"/>
    </row>
    <row r="149" spans="2:11" s="12" customFormat="1" ht="15" customHeight="1" x14ac:dyDescent="0.25">
      <c r="B149" s="21"/>
      <c r="C149" s="21"/>
      <c r="D149" s="21"/>
      <c r="E149" s="21"/>
      <c r="H149" s="13"/>
      <c r="I149" s="11"/>
      <c r="J149" s="11"/>
      <c r="K149" s="11"/>
    </row>
    <row r="150" spans="2:11" s="12" customFormat="1" ht="15" customHeight="1" x14ac:dyDescent="0.25">
      <c r="B150" s="21"/>
      <c r="C150" s="21"/>
      <c r="D150" s="21"/>
      <c r="E150" s="21"/>
      <c r="H150" s="13"/>
      <c r="I150" s="11"/>
      <c r="J150" s="11"/>
      <c r="K150" s="11"/>
    </row>
    <row r="151" spans="2:11" s="12" customFormat="1" ht="15" customHeight="1" x14ac:dyDescent="0.25">
      <c r="B151" s="21"/>
      <c r="C151" s="21"/>
      <c r="D151" s="21"/>
      <c r="E151" s="21"/>
      <c r="H151" s="13"/>
      <c r="I151" s="11"/>
      <c r="J151" s="11"/>
      <c r="K151" s="11"/>
    </row>
    <row r="152" spans="2:11" s="12" customFormat="1" ht="15" customHeight="1" x14ac:dyDescent="0.25">
      <c r="B152" s="21"/>
      <c r="C152" s="21"/>
      <c r="D152" s="21"/>
      <c r="E152" s="21"/>
      <c r="H152" s="13"/>
      <c r="I152" s="11"/>
      <c r="J152" s="11"/>
      <c r="K152" s="11"/>
    </row>
    <row r="153" spans="2:11" s="12" customFormat="1" ht="15" customHeight="1" x14ac:dyDescent="0.25">
      <c r="B153" s="21"/>
      <c r="C153" s="21"/>
      <c r="D153" s="21"/>
      <c r="E153" s="21"/>
      <c r="H153" s="13"/>
      <c r="I153" s="11"/>
      <c r="J153" s="11"/>
      <c r="K153" s="11"/>
    </row>
    <row r="154" spans="2:11" s="12" customFormat="1" ht="15" customHeight="1" x14ac:dyDescent="0.25">
      <c r="B154" s="21"/>
      <c r="C154" s="21"/>
      <c r="D154" s="21"/>
      <c r="E154" s="21"/>
      <c r="H154" s="13"/>
      <c r="I154" s="11"/>
      <c r="J154" s="11"/>
      <c r="K154" s="11"/>
    </row>
    <row r="155" spans="2:11" s="12" customFormat="1" ht="15" customHeight="1" x14ac:dyDescent="0.25">
      <c r="B155" s="21"/>
      <c r="C155" s="21"/>
      <c r="D155" s="21"/>
      <c r="E155" s="21"/>
      <c r="H155" s="13"/>
      <c r="I155" s="11"/>
      <c r="J155" s="11"/>
      <c r="K155" s="11"/>
    </row>
    <row r="156" spans="2:11" s="12" customFormat="1" ht="15" customHeight="1" x14ac:dyDescent="0.25">
      <c r="B156" s="21"/>
      <c r="C156" s="21"/>
      <c r="D156" s="21"/>
      <c r="E156" s="21"/>
      <c r="H156" s="13"/>
      <c r="I156" s="11"/>
      <c r="J156" s="11"/>
      <c r="K156" s="11"/>
    </row>
    <row r="157" spans="2:11" s="12" customFormat="1" ht="15" customHeight="1" x14ac:dyDescent="0.25">
      <c r="B157" s="21"/>
      <c r="C157" s="21"/>
      <c r="D157" s="21"/>
      <c r="E157" s="21"/>
      <c r="H157" s="13"/>
      <c r="I157" s="11"/>
      <c r="J157" s="11"/>
      <c r="K157" s="11"/>
    </row>
    <row r="158" spans="2:11" s="12" customFormat="1" ht="15" customHeight="1" x14ac:dyDescent="0.25">
      <c r="B158" s="21"/>
      <c r="C158" s="21"/>
      <c r="D158" s="21"/>
      <c r="E158" s="21"/>
      <c r="H158" s="13"/>
      <c r="I158" s="11"/>
      <c r="J158" s="11"/>
      <c r="K158" s="11"/>
    </row>
    <row r="159" spans="2:11" s="12" customFormat="1" ht="15" customHeight="1" x14ac:dyDescent="0.25">
      <c r="B159" s="21"/>
      <c r="C159" s="21"/>
      <c r="D159" s="21"/>
      <c r="E159" s="21"/>
      <c r="H159" s="13"/>
      <c r="I159" s="11"/>
      <c r="J159" s="11"/>
      <c r="K159" s="11"/>
    </row>
    <row r="160" spans="2:11" s="12" customFormat="1" ht="15" customHeight="1" x14ac:dyDescent="0.25">
      <c r="B160" s="21"/>
      <c r="C160" s="21"/>
      <c r="D160" s="21"/>
      <c r="E160" s="21"/>
      <c r="H160" s="13"/>
      <c r="I160" s="11"/>
      <c r="J160" s="11"/>
      <c r="K160" s="11"/>
    </row>
    <row r="161" spans="2:11" s="12" customFormat="1" ht="15" customHeight="1" x14ac:dyDescent="0.25">
      <c r="B161" s="21"/>
      <c r="C161" s="21"/>
      <c r="D161" s="21"/>
      <c r="E161" s="21"/>
      <c r="H161" s="13"/>
      <c r="I161" s="11"/>
      <c r="J161" s="11"/>
      <c r="K161" s="11"/>
    </row>
    <row r="162" spans="2:11" s="12" customFormat="1" ht="15" customHeight="1" x14ac:dyDescent="0.25">
      <c r="B162" s="21"/>
      <c r="C162" s="21"/>
      <c r="D162" s="21"/>
      <c r="E162" s="21"/>
      <c r="H162" s="13"/>
      <c r="I162" s="11"/>
      <c r="J162" s="11"/>
      <c r="K162" s="11"/>
    </row>
    <row r="163" spans="2:11" s="12" customFormat="1" ht="15" customHeight="1" x14ac:dyDescent="0.25">
      <c r="B163" s="21"/>
      <c r="C163" s="21"/>
      <c r="D163" s="21"/>
      <c r="E163" s="21"/>
      <c r="H163" s="13"/>
      <c r="I163" s="11"/>
      <c r="J163" s="11"/>
      <c r="K163" s="11"/>
    </row>
    <row r="164" spans="2:11" s="12" customFormat="1" ht="15" customHeight="1" x14ac:dyDescent="0.25">
      <c r="B164" s="21"/>
      <c r="C164" s="21"/>
      <c r="D164" s="21"/>
      <c r="E164" s="21"/>
      <c r="H164" s="13"/>
      <c r="I164" s="11"/>
      <c r="J164" s="11"/>
      <c r="K164" s="11"/>
    </row>
    <row r="165" spans="2:11" s="12" customFormat="1" ht="15" customHeight="1" x14ac:dyDescent="0.25">
      <c r="B165" s="21"/>
      <c r="C165" s="21"/>
      <c r="D165" s="21"/>
      <c r="E165" s="21"/>
      <c r="H165" s="13"/>
      <c r="I165" s="11"/>
      <c r="J165" s="11"/>
      <c r="K165" s="11"/>
    </row>
    <row r="166" spans="2:11" s="12" customFormat="1" ht="15" customHeight="1" x14ac:dyDescent="0.25">
      <c r="B166" s="21"/>
      <c r="C166" s="21"/>
      <c r="D166" s="21"/>
      <c r="E166" s="21"/>
      <c r="H166" s="13"/>
      <c r="I166" s="11"/>
      <c r="J166" s="11"/>
      <c r="K166" s="11"/>
    </row>
    <row r="167" spans="2:11" s="12" customFormat="1" ht="15" customHeight="1" x14ac:dyDescent="0.25">
      <c r="B167" s="21"/>
      <c r="C167" s="21"/>
      <c r="D167" s="21"/>
      <c r="E167" s="21"/>
      <c r="H167" s="13"/>
      <c r="I167" s="11"/>
      <c r="J167" s="11"/>
      <c r="K167" s="11"/>
    </row>
    <row r="168" spans="2:11" s="12" customFormat="1" ht="15" customHeight="1" x14ac:dyDescent="0.25">
      <c r="B168" s="21"/>
      <c r="C168" s="21"/>
      <c r="D168" s="21"/>
      <c r="E168" s="21"/>
      <c r="H168" s="13"/>
      <c r="I168" s="11"/>
      <c r="J168" s="11"/>
      <c r="K168" s="11"/>
    </row>
    <row r="169" spans="2:11" s="12" customFormat="1" ht="15" customHeight="1" x14ac:dyDescent="0.25">
      <c r="B169" s="21"/>
      <c r="C169" s="21"/>
      <c r="D169" s="21"/>
      <c r="E169" s="21"/>
      <c r="H169" s="13"/>
      <c r="I169" s="11"/>
      <c r="J169" s="11"/>
      <c r="K169" s="11"/>
    </row>
    <row r="170" spans="2:11" s="12" customFormat="1" ht="15" customHeight="1" x14ac:dyDescent="0.25">
      <c r="B170" s="21"/>
      <c r="C170" s="21"/>
      <c r="D170" s="21"/>
      <c r="E170" s="21"/>
      <c r="H170" s="13"/>
      <c r="I170" s="11"/>
      <c r="J170" s="11"/>
      <c r="K170" s="11"/>
    </row>
    <row r="171" spans="2:11" s="12" customFormat="1" ht="15" customHeight="1" x14ac:dyDescent="0.25">
      <c r="B171" s="21"/>
      <c r="C171" s="21"/>
      <c r="D171" s="21"/>
      <c r="E171" s="21"/>
      <c r="H171" s="13"/>
      <c r="I171" s="11"/>
      <c r="J171" s="11"/>
      <c r="K171" s="11"/>
    </row>
    <row r="172" spans="2:11" s="12" customFormat="1" ht="15" customHeight="1" x14ac:dyDescent="0.25">
      <c r="B172" s="21"/>
      <c r="C172" s="21"/>
      <c r="D172" s="21"/>
      <c r="E172" s="21"/>
      <c r="H172" s="13"/>
      <c r="I172" s="11"/>
      <c r="J172" s="11"/>
      <c r="K172" s="11"/>
    </row>
    <row r="173" spans="2:11" s="12" customFormat="1" ht="15" customHeight="1" x14ac:dyDescent="0.25">
      <c r="B173" s="21"/>
      <c r="C173" s="21"/>
      <c r="D173" s="21"/>
      <c r="E173" s="21"/>
      <c r="H173" s="13"/>
      <c r="I173" s="11"/>
      <c r="J173" s="11"/>
      <c r="K173" s="11"/>
    </row>
    <row r="174" spans="2:11" s="12" customFormat="1" ht="15" customHeight="1" x14ac:dyDescent="0.25">
      <c r="B174" s="21"/>
      <c r="C174" s="21"/>
      <c r="D174" s="21"/>
      <c r="E174" s="21"/>
      <c r="H174" s="13"/>
      <c r="I174" s="11"/>
      <c r="J174" s="11"/>
      <c r="K174" s="11"/>
    </row>
    <row r="175" spans="2:11" s="12" customFormat="1" ht="15" customHeight="1" x14ac:dyDescent="0.25">
      <c r="B175" s="21"/>
      <c r="C175" s="21"/>
      <c r="D175" s="21"/>
      <c r="E175" s="21"/>
      <c r="H175" s="13"/>
      <c r="I175" s="11"/>
      <c r="J175" s="11"/>
      <c r="K175" s="11"/>
    </row>
    <row r="176" spans="2:11" s="12" customFormat="1" ht="15" customHeight="1" x14ac:dyDescent="0.25">
      <c r="B176" s="21"/>
      <c r="C176" s="21"/>
      <c r="D176" s="21"/>
      <c r="E176" s="21"/>
      <c r="H176" s="13"/>
      <c r="I176" s="11"/>
      <c r="J176" s="11"/>
      <c r="K176" s="11"/>
    </row>
    <row r="177" spans="2:11" s="12" customFormat="1" ht="15" customHeight="1" x14ac:dyDescent="0.25">
      <c r="B177" s="21"/>
      <c r="C177" s="21"/>
      <c r="D177" s="21"/>
      <c r="E177" s="21"/>
      <c r="H177" s="13"/>
      <c r="I177" s="11"/>
      <c r="J177" s="11"/>
      <c r="K177" s="11"/>
    </row>
    <row r="178" spans="2:11" s="12" customFormat="1" ht="15" customHeight="1" x14ac:dyDescent="0.25">
      <c r="B178" s="21"/>
      <c r="C178" s="21"/>
      <c r="D178" s="21"/>
      <c r="E178" s="21"/>
      <c r="H178" s="13"/>
      <c r="I178" s="11"/>
      <c r="J178" s="11"/>
      <c r="K178" s="11"/>
    </row>
    <row r="179" spans="2:11" s="12" customFormat="1" ht="15" customHeight="1" x14ac:dyDescent="0.25">
      <c r="B179" s="21"/>
      <c r="C179" s="21"/>
      <c r="D179" s="21"/>
      <c r="E179" s="21"/>
      <c r="H179" s="13"/>
      <c r="I179" s="11"/>
      <c r="J179" s="11"/>
      <c r="K179" s="11"/>
    </row>
    <row r="180" spans="2:11" s="12" customFormat="1" ht="15" customHeight="1" x14ac:dyDescent="0.25">
      <c r="B180" s="21"/>
      <c r="C180" s="21"/>
      <c r="D180" s="21"/>
      <c r="E180" s="21"/>
      <c r="H180" s="13"/>
      <c r="I180" s="11"/>
      <c r="J180" s="11"/>
      <c r="K180" s="11"/>
    </row>
    <row r="181" spans="2:11" s="12" customFormat="1" ht="15" customHeight="1" x14ac:dyDescent="0.25">
      <c r="B181" s="21"/>
      <c r="C181" s="21"/>
      <c r="D181" s="21"/>
      <c r="E181" s="21"/>
      <c r="H181" s="13"/>
      <c r="I181" s="11"/>
      <c r="J181" s="11"/>
      <c r="K181" s="11"/>
    </row>
    <row r="182" spans="2:11" s="12" customFormat="1" ht="15" customHeight="1" x14ac:dyDescent="0.25">
      <c r="B182" s="21"/>
      <c r="C182" s="21"/>
      <c r="D182" s="21"/>
      <c r="E182" s="21"/>
      <c r="H182" s="13"/>
      <c r="I182" s="11"/>
      <c r="J182" s="11"/>
      <c r="K182" s="11"/>
    </row>
    <row r="183" spans="2:11" s="12" customFormat="1" ht="15" customHeight="1" x14ac:dyDescent="0.25">
      <c r="B183" s="21"/>
      <c r="C183" s="21"/>
      <c r="D183" s="21"/>
      <c r="E183" s="21"/>
      <c r="H183" s="13"/>
      <c r="I183" s="11"/>
      <c r="J183" s="11"/>
      <c r="K183" s="11"/>
    </row>
    <row r="184" spans="2:11" s="12" customFormat="1" ht="15" customHeight="1" x14ac:dyDescent="0.25">
      <c r="B184" s="21"/>
      <c r="C184" s="21"/>
      <c r="D184" s="21"/>
      <c r="E184" s="21"/>
      <c r="H184" s="13"/>
      <c r="I184" s="11"/>
      <c r="J184" s="11"/>
      <c r="K184" s="11"/>
    </row>
    <row r="185" spans="2:11" s="12" customFormat="1" ht="15" customHeight="1" x14ac:dyDescent="0.25">
      <c r="B185" s="21"/>
      <c r="C185" s="21"/>
      <c r="D185" s="21"/>
      <c r="E185" s="21"/>
      <c r="H185" s="13"/>
      <c r="I185" s="11"/>
      <c r="J185" s="11"/>
      <c r="K185" s="11"/>
    </row>
    <row r="186" spans="2:11" s="12" customFormat="1" ht="15" customHeight="1" x14ac:dyDescent="0.25">
      <c r="B186" s="21"/>
      <c r="C186" s="21"/>
      <c r="D186" s="21"/>
      <c r="E186" s="21"/>
      <c r="H186" s="13"/>
      <c r="I186" s="11"/>
      <c r="J186" s="11"/>
      <c r="K186" s="11"/>
    </row>
    <row r="187" spans="2:11" s="12" customFormat="1" ht="15" customHeight="1" x14ac:dyDescent="0.25">
      <c r="B187" s="21"/>
      <c r="C187" s="21"/>
      <c r="D187" s="21"/>
      <c r="E187" s="21"/>
      <c r="H187" s="13"/>
      <c r="I187" s="11"/>
      <c r="J187" s="11"/>
      <c r="K187" s="11"/>
    </row>
    <row r="188" spans="2:11" s="12" customFormat="1" ht="15" customHeight="1" x14ac:dyDescent="0.25">
      <c r="B188" s="21"/>
      <c r="C188" s="21"/>
      <c r="D188" s="21"/>
      <c r="E188" s="21"/>
      <c r="H188" s="13"/>
      <c r="I188" s="11"/>
      <c r="J188" s="11"/>
      <c r="K188" s="11"/>
    </row>
    <row r="189" spans="2:11" s="12" customFormat="1" ht="15" customHeight="1" x14ac:dyDescent="0.25">
      <c r="B189" s="21"/>
      <c r="C189" s="21"/>
      <c r="D189" s="21"/>
      <c r="E189" s="21"/>
      <c r="H189" s="13"/>
      <c r="I189" s="11"/>
      <c r="J189" s="11"/>
      <c r="K189" s="11"/>
    </row>
    <row r="190" spans="2:11" s="12" customFormat="1" ht="15" customHeight="1" x14ac:dyDescent="0.25">
      <c r="B190" s="21"/>
      <c r="C190" s="21"/>
      <c r="D190" s="21"/>
      <c r="E190" s="21"/>
      <c r="H190" s="13"/>
      <c r="I190" s="11"/>
      <c r="J190" s="11"/>
      <c r="K190" s="11"/>
    </row>
    <row r="191" spans="2:11" s="12" customFormat="1" ht="15" customHeight="1" x14ac:dyDescent="0.25">
      <c r="B191" s="21"/>
      <c r="C191" s="21"/>
      <c r="D191" s="21"/>
      <c r="E191" s="21"/>
      <c r="H191" s="13"/>
      <c r="I191" s="11"/>
      <c r="J191" s="11"/>
      <c r="K191" s="11"/>
    </row>
    <row r="192" spans="2:11" s="12" customFormat="1" ht="15" customHeight="1" x14ac:dyDescent="0.25">
      <c r="B192" s="21"/>
      <c r="C192" s="21"/>
      <c r="D192" s="21"/>
      <c r="E192" s="21"/>
      <c r="H192" s="13"/>
      <c r="I192" s="11"/>
      <c r="J192" s="11"/>
      <c r="K192" s="11"/>
    </row>
    <row r="193" spans="2:11" s="12" customFormat="1" ht="15" customHeight="1" x14ac:dyDescent="0.25">
      <c r="B193" s="21"/>
      <c r="C193" s="21"/>
      <c r="D193" s="21"/>
      <c r="E193" s="21"/>
      <c r="H193" s="13"/>
      <c r="I193" s="11"/>
      <c r="J193" s="11"/>
      <c r="K193" s="11"/>
    </row>
    <row r="194" spans="2:11" s="12" customFormat="1" ht="15" customHeight="1" x14ac:dyDescent="0.25">
      <c r="B194" s="21"/>
      <c r="C194" s="21"/>
      <c r="D194" s="21"/>
      <c r="E194" s="21"/>
      <c r="H194" s="13"/>
      <c r="I194" s="11"/>
      <c r="J194" s="11"/>
      <c r="K194" s="11"/>
    </row>
    <row r="195" spans="2:11" s="12" customFormat="1" ht="15" customHeight="1" x14ac:dyDescent="0.25">
      <c r="B195" s="21"/>
      <c r="C195" s="21"/>
      <c r="D195" s="21"/>
      <c r="E195" s="21"/>
      <c r="H195" s="13"/>
      <c r="I195" s="11"/>
      <c r="J195" s="11"/>
      <c r="K195" s="11"/>
    </row>
    <row r="196" spans="2:11" s="12" customFormat="1" ht="15" customHeight="1" x14ac:dyDescent="0.25">
      <c r="B196" s="21"/>
      <c r="C196" s="21"/>
      <c r="D196" s="21"/>
      <c r="E196" s="21"/>
      <c r="H196" s="13"/>
      <c r="I196" s="11"/>
      <c r="J196" s="11"/>
      <c r="K196" s="11"/>
    </row>
    <row r="197" spans="2:11" s="12" customFormat="1" ht="15" customHeight="1" x14ac:dyDescent="0.25">
      <c r="B197" s="21"/>
      <c r="C197" s="21"/>
      <c r="D197" s="21"/>
      <c r="E197" s="21"/>
      <c r="H197" s="13"/>
      <c r="I197" s="11"/>
      <c r="J197" s="11"/>
      <c r="K197" s="11"/>
    </row>
    <row r="198" spans="2:11" s="12" customFormat="1" ht="15" customHeight="1" x14ac:dyDescent="0.25">
      <c r="B198" s="21"/>
      <c r="C198" s="21"/>
      <c r="D198" s="21"/>
      <c r="E198" s="21"/>
      <c r="H198" s="13"/>
      <c r="I198" s="11"/>
      <c r="J198" s="11"/>
      <c r="K198" s="11"/>
    </row>
    <row r="199" spans="2:11" s="12" customFormat="1" ht="15" customHeight="1" x14ac:dyDescent="0.25">
      <c r="B199" s="21"/>
      <c r="C199" s="21"/>
      <c r="D199" s="21"/>
      <c r="E199" s="21"/>
      <c r="H199" s="13"/>
      <c r="I199" s="11"/>
      <c r="J199" s="11"/>
      <c r="K199" s="11"/>
    </row>
    <row r="200" spans="2:11" s="12" customFormat="1" ht="15" customHeight="1" x14ac:dyDescent="0.25">
      <c r="B200" s="21"/>
      <c r="C200" s="21"/>
      <c r="D200" s="21"/>
      <c r="E200" s="21"/>
      <c r="H200" s="13"/>
      <c r="I200" s="11"/>
      <c r="J200" s="11"/>
      <c r="K200" s="11"/>
    </row>
    <row r="201" spans="2:11" s="12" customFormat="1" ht="15" customHeight="1" x14ac:dyDescent="0.25">
      <c r="B201" s="21"/>
      <c r="C201" s="21"/>
      <c r="D201" s="21"/>
      <c r="E201" s="21"/>
      <c r="H201" s="13"/>
      <c r="I201" s="11"/>
      <c r="J201" s="11"/>
      <c r="K201" s="11"/>
    </row>
    <row r="202" spans="2:11" s="12" customFormat="1" ht="15" customHeight="1" x14ac:dyDescent="0.25">
      <c r="B202" s="21"/>
      <c r="C202" s="21"/>
      <c r="D202" s="21"/>
      <c r="E202" s="21"/>
      <c r="H202" s="13"/>
      <c r="I202" s="11"/>
      <c r="J202" s="11"/>
      <c r="K202" s="11"/>
    </row>
    <row r="203" spans="2:11" s="12" customFormat="1" ht="15" customHeight="1" x14ac:dyDescent="0.25">
      <c r="B203" s="21"/>
      <c r="C203" s="21"/>
      <c r="D203" s="21"/>
      <c r="E203" s="21"/>
      <c r="H203" s="13"/>
      <c r="I203" s="11"/>
      <c r="J203" s="11"/>
      <c r="K203" s="11"/>
    </row>
    <row r="204" spans="2:11" s="12" customFormat="1" ht="15" customHeight="1" x14ac:dyDescent="0.25">
      <c r="B204" s="21"/>
      <c r="C204" s="21"/>
      <c r="D204" s="21"/>
      <c r="E204" s="21"/>
      <c r="H204" s="13"/>
      <c r="I204" s="11"/>
      <c r="J204" s="11"/>
      <c r="K204" s="11"/>
    </row>
    <row r="205" spans="2:11" s="12" customFormat="1" ht="15" customHeight="1" x14ac:dyDescent="0.25">
      <c r="B205" s="21"/>
      <c r="C205" s="21"/>
      <c r="D205" s="21"/>
      <c r="E205" s="21"/>
      <c r="H205" s="13"/>
      <c r="I205" s="11"/>
      <c r="J205" s="11"/>
      <c r="K205" s="11"/>
    </row>
    <row r="206" spans="2:11" s="12" customFormat="1" ht="15" customHeight="1" x14ac:dyDescent="0.25">
      <c r="B206" s="21"/>
      <c r="C206" s="21"/>
      <c r="D206" s="21"/>
      <c r="E206" s="21"/>
      <c r="H206" s="13"/>
      <c r="I206" s="11"/>
      <c r="J206" s="11"/>
      <c r="K206" s="11"/>
    </row>
    <row r="207" spans="2:11" s="12" customFormat="1" ht="15" customHeight="1" x14ac:dyDescent="0.25">
      <c r="B207" s="21"/>
      <c r="C207" s="21"/>
      <c r="D207" s="21"/>
      <c r="E207" s="21"/>
      <c r="H207" s="13"/>
      <c r="I207" s="11"/>
      <c r="J207" s="11"/>
      <c r="K207" s="11"/>
    </row>
    <row r="208" spans="2:11" s="12" customFormat="1" ht="15" customHeight="1" x14ac:dyDescent="0.25">
      <c r="B208" s="21"/>
      <c r="C208" s="21"/>
      <c r="D208" s="21"/>
      <c r="E208" s="21"/>
      <c r="H208" s="13"/>
      <c r="I208" s="11"/>
      <c r="J208" s="11"/>
      <c r="K208" s="11"/>
    </row>
    <row r="209" spans="2:11" s="12" customFormat="1" ht="15" customHeight="1" x14ac:dyDescent="0.25">
      <c r="B209" s="21"/>
      <c r="C209" s="21"/>
      <c r="D209" s="21"/>
      <c r="E209" s="21"/>
      <c r="H209" s="13"/>
      <c r="I209" s="11"/>
      <c r="J209" s="11"/>
      <c r="K209" s="11"/>
    </row>
    <row r="210" spans="2:11" s="12" customFormat="1" ht="15" customHeight="1" x14ac:dyDescent="0.25">
      <c r="B210" s="21"/>
      <c r="C210" s="21"/>
      <c r="D210" s="21"/>
      <c r="E210" s="21"/>
      <c r="H210" s="13"/>
      <c r="I210" s="11"/>
      <c r="J210" s="11"/>
      <c r="K210" s="11"/>
    </row>
    <row r="211" spans="2:11" s="12" customFormat="1" ht="15" customHeight="1" x14ac:dyDescent="0.25">
      <c r="B211" s="21"/>
      <c r="C211" s="21"/>
      <c r="D211" s="21"/>
      <c r="E211" s="21"/>
      <c r="H211" s="13"/>
      <c r="I211" s="11"/>
      <c r="J211" s="11"/>
      <c r="K211" s="11"/>
    </row>
    <row r="212" spans="2:11" s="12" customFormat="1" ht="15" customHeight="1" x14ac:dyDescent="0.25">
      <c r="B212" s="21"/>
      <c r="C212" s="21"/>
      <c r="D212" s="21"/>
      <c r="E212" s="21"/>
      <c r="H212" s="13"/>
      <c r="I212" s="11"/>
      <c r="J212" s="11"/>
      <c r="K212" s="11"/>
    </row>
    <row r="213" spans="2:11" s="12" customFormat="1" ht="15" customHeight="1" x14ac:dyDescent="0.25">
      <c r="B213" s="21"/>
      <c r="C213" s="21"/>
      <c r="D213" s="21"/>
      <c r="E213" s="21"/>
      <c r="H213" s="13"/>
      <c r="I213" s="11"/>
      <c r="J213" s="11"/>
      <c r="K213" s="11"/>
    </row>
    <row r="214" spans="2:11" s="12" customFormat="1" ht="15" customHeight="1" x14ac:dyDescent="0.25">
      <c r="B214" s="21"/>
      <c r="C214" s="21"/>
      <c r="D214" s="21"/>
      <c r="E214" s="21"/>
      <c r="H214" s="13"/>
      <c r="I214" s="11"/>
      <c r="J214" s="11"/>
      <c r="K214" s="11"/>
    </row>
    <row r="215" spans="2:11" s="12" customFormat="1" ht="15" customHeight="1" x14ac:dyDescent="0.25">
      <c r="B215" s="21"/>
      <c r="C215" s="21"/>
      <c r="D215" s="21"/>
      <c r="E215" s="21"/>
      <c r="H215" s="13"/>
      <c r="I215" s="11"/>
      <c r="J215" s="11"/>
      <c r="K215" s="11"/>
    </row>
    <row r="216" spans="2:11" s="12" customFormat="1" ht="15" customHeight="1" x14ac:dyDescent="0.25">
      <c r="B216" s="21"/>
      <c r="C216" s="21"/>
      <c r="D216" s="21"/>
      <c r="E216" s="21"/>
      <c r="H216" s="13"/>
      <c r="I216" s="11"/>
      <c r="J216" s="11"/>
      <c r="K216" s="11"/>
    </row>
    <row r="217" spans="2:11" s="12" customFormat="1" ht="15" customHeight="1" x14ac:dyDescent="0.25">
      <c r="B217" s="21"/>
      <c r="C217" s="21"/>
      <c r="D217" s="21"/>
      <c r="E217" s="21"/>
      <c r="H217" s="13"/>
      <c r="I217" s="11"/>
      <c r="J217" s="11"/>
      <c r="K217" s="11"/>
    </row>
    <row r="218" spans="2:11" s="12" customFormat="1" ht="15" customHeight="1" x14ac:dyDescent="0.25">
      <c r="B218" s="21"/>
      <c r="C218" s="21"/>
      <c r="D218" s="21"/>
      <c r="E218" s="21"/>
      <c r="H218" s="13"/>
      <c r="I218" s="11"/>
      <c r="J218" s="11"/>
      <c r="K218" s="11"/>
    </row>
    <row r="219" spans="2:11" s="12" customFormat="1" ht="15" customHeight="1" x14ac:dyDescent="0.25">
      <c r="B219" s="21"/>
      <c r="C219" s="21"/>
      <c r="D219" s="21"/>
      <c r="E219" s="21"/>
      <c r="H219" s="13"/>
      <c r="I219" s="11"/>
      <c r="J219" s="11"/>
      <c r="K219" s="11"/>
    </row>
    <row r="220" spans="2:11" s="12" customFormat="1" ht="15" customHeight="1" x14ac:dyDescent="0.25">
      <c r="B220" s="21"/>
      <c r="C220" s="21"/>
      <c r="D220" s="21"/>
      <c r="E220" s="21"/>
      <c r="H220" s="13"/>
      <c r="I220" s="11"/>
      <c r="J220" s="11"/>
      <c r="K220" s="11"/>
    </row>
    <row r="221" spans="2:11" s="12" customFormat="1" ht="15" customHeight="1" x14ac:dyDescent="0.25">
      <c r="B221" s="21"/>
      <c r="C221" s="21"/>
      <c r="D221" s="21"/>
      <c r="E221" s="21"/>
      <c r="H221" s="13"/>
      <c r="I221" s="11"/>
      <c r="J221" s="11"/>
      <c r="K221" s="11"/>
    </row>
    <row r="222" spans="2:11" s="12" customFormat="1" ht="15" customHeight="1" x14ac:dyDescent="0.25">
      <c r="B222" s="21"/>
      <c r="C222" s="21"/>
      <c r="D222" s="21"/>
      <c r="E222" s="21"/>
      <c r="H222" s="13"/>
      <c r="I222" s="11"/>
      <c r="J222" s="11"/>
      <c r="K222" s="11"/>
    </row>
    <row r="223" spans="2:11" s="12" customFormat="1" ht="15" customHeight="1" x14ac:dyDescent="0.25">
      <c r="B223" s="21"/>
      <c r="C223" s="21"/>
      <c r="D223" s="21"/>
      <c r="E223" s="21"/>
      <c r="H223" s="13"/>
      <c r="I223" s="11"/>
      <c r="J223" s="11"/>
      <c r="K223" s="11"/>
    </row>
    <row r="224" spans="2:11" s="12" customFormat="1" ht="15" customHeight="1" x14ac:dyDescent="0.25">
      <c r="B224" s="21"/>
      <c r="C224" s="21"/>
      <c r="D224" s="21"/>
      <c r="E224" s="21"/>
      <c r="H224" s="13"/>
      <c r="I224" s="11"/>
      <c r="J224" s="11"/>
      <c r="K224" s="11"/>
    </row>
    <row r="225" spans="2:11" s="12" customFormat="1" ht="15" customHeight="1" x14ac:dyDescent="0.25">
      <c r="B225" s="21"/>
      <c r="C225" s="21"/>
      <c r="D225" s="21"/>
      <c r="E225" s="21"/>
      <c r="H225" s="13"/>
      <c r="I225" s="11"/>
      <c r="J225" s="11"/>
      <c r="K225" s="11"/>
    </row>
    <row r="226" spans="2:11" s="12" customFormat="1" ht="15" customHeight="1" x14ac:dyDescent="0.25">
      <c r="B226" s="21"/>
      <c r="C226" s="21"/>
      <c r="D226" s="21"/>
      <c r="E226" s="21"/>
      <c r="H226" s="13"/>
      <c r="I226" s="11"/>
      <c r="J226" s="11"/>
      <c r="K226" s="11"/>
    </row>
    <row r="227" spans="2:11" s="12" customFormat="1" ht="15" customHeight="1" x14ac:dyDescent="0.25">
      <c r="B227" s="21"/>
      <c r="C227" s="21"/>
      <c r="D227" s="21"/>
      <c r="E227" s="21"/>
      <c r="H227" s="13"/>
      <c r="I227" s="11"/>
      <c r="J227" s="11"/>
      <c r="K227" s="11"/>
    </row>
    <row r="228" spans="2:11" s="12" customFormat="1" ht="15" customHeight="1" x14ac:dyDescent="0.25">
      <c r="B228" s="21"/>
      <c r="C228" s="21"/>
      <c r="D228" s="21"/>
      <c r="E228" s="21"/>
      <c r="H228" s="13"/>
      <c r="I228" s="11"/>
      <c r="J228" s="11"/>
      <c r="K228" s="11"/>
    </row>
    <row r="229" spans="2:11" s="12" customFormat="1" ht="15" customHeight="1" x14ac:dyDescent="0.25">
      <c r="B229" s="21"/>
      <c r="C229" s="21"/>
      <c r="D229" s="21"/>
      <c r="E229" s="21"/>
      <c r="H229" s="13"/>
      <c r="I229" s="11"/>
      <c r="J229" s="11"/>
      <c r="K229" s="11"/>
    </row>
    <row r="230" spans="2:11" s="12" customFormat="1" ht="15" customHeight="1" x14ac:dyDescent="0.25">
      <c r="B230" s="21"/>
      <c r="C230" s="21"/>
      <c r="D230" s="21"/>
      <c r="E230" s="21"/>
      <c r="H230" s="13"/>
      <c r="I230" s="11"/>
      <c r="J230" s="11"/>
      <c r="K230" s="11"/>
    </row>
    <row r="231" spans="2:11" s="12" customFormat="1" ht="15" customHeight="1" x14ac:dyDescent="0.25">
      <c r="B231" s="21"/>
      <c r="C231" s="21"/>
      <c r="D231" s="21"/>
      <c r="E231" s="21"/>
      <c r="H231" s="13"/>
      <c r="I231" s="11"/>
      <c r="J231" s="11"/>
      <c r="K231" s="11"/>
    </row>
    <row r="232" spans="2:11" s="12" customFormat="1" ht="15" customHeight="1" x14ac:dyDescent="0.25">
      <c r="B232" s="21"/>
      <c r="C232" s="21"/>
      <c r="D232" s="21"/>
      <c r="E232" s="21"/>
      <c r="H232" s="13"/>
      <c r="I232" s="11"/>
      <c r="J232" s="11"/>
      <c r="K232" s="11"/>
    </row>
    <row r="233" spans="2:11" s="12" customFormat="1" ht="15" customHeight="1" x14ac:dyDescent="0.25">
      <c r="B233" s="21"/>
      <c r="C233" s="21"/>
      <c r="D233" s="21"/>
      <c r="E233" s="21"/>
      <c r="H233" s="13"/>
      <c r="I233" s="11"/>
      <c r="J233" s="11"/>
      <c r="K233" s="11"/>
    </row>
    <row r="234" spans="2:11" s="12" customFormat="1" ht="15" customHeight="1" x14ac:dyDescent="0.25">
      <c r="B234" s="21"/>
      <c r="C234" s="21"/>
      <c r="D234" s="21"/>
      <c r="E234" s="21"/>
      <c r="H234" s="13"/>
      <c r="I234" s="11"/>
      <c r="J234" s="11"/>
      <c r="K234" s="11"/>
    </row>
    <row r="235" spans="2:11" s="12" customFormat="1" ht="15" customHeight="1" x14ac:dyDescent="0.25">
      <c r="B235" s="21"/>
      <c r="C235" s="21"/>
      <c r="D235" s="21"/>
      <c r="E235" s="21"/>
      <c r="H235" s="13"/>
      <c r="I235" s="11"/>
      <c r="J235" s="11"/>
      <c r="K235" s="11"/>
    </row>
    <row r="236" spans="2:11" s="12" customFormat="1" ht="15" customHeight="1" x14ac:dyDescent="0.25">
      <c r="B236" s="21"/>
      <c r="C236" s="21"/>
      <c r="D236" s="21"/>
      <c r="E236" s="21"/>
      <c r="H236" s="13"/>
      <c r="I236" s="11"/>
      <c r="J236" s="11"/>
      <c r="K236" s="11"/>
    </row>
    <row r="237" spans="2:11" s="12" customFormat="1" ht="15" customHeight="1" x14ac:dyDescent="0.25">
      <c r="B237" s="21"/>
      <c r="C237" s="21"/>
      <c r="D237" s="21"/>
      <c r="E237" s="21"/>
      <c r="H237" s="13"/>
      <c r="I237" s="11"/>
      <c r="J237" s="11"/>
      <c r="K237" s="11"/>
    </row>
    <row r="238" spans="2:11" s="12" customFormat="1" ht="15" customHeight="1" x14ac:dyDescent="0.25">
      <c r="B238" s="21"/>
      <c r="C238" s="21"/>
      <c r="D238" s="21"/>
      <c r="E238" s="21"/>
      <c r="H238" s="13"/>
      <c r="I238" s="11"/>
      <c r="J238" s="11"/>
      <c r="K238" s="11"/>
    </row>
    <row r="239" spans="2:11" s="12" customFormat="1" ht="15" customHeight="1" x14ac:dyDescent="0.25">
      <c r="B239" s="21"/>
      <c r="C239" s="21"/>
      <c r="D239" s="21"/>
      <c r="E239" s="21"/>
      <c r="H239" s="13"/>
      <c r="I239" s="11"/>
      <c r="J239" s="11"/>
      <c r="K239" s="11"/>
    </row>
    <row r="240" spans="2:11" s="12" customFormat="1" ht="15" customHeight="1" x14ac:dyDescent="0.25">
      <c r="B240" s="21"/>
      <c r="C240" s="21"/>
      <c r="D240" s="21"/>
      <c r="E240" s="21"/>
      <c r="H240" s="13"/>
      <c r="I240" s="11"/>
      <c r="J240" s="11"/>
      <c r="K240" s="11"/>
    </row>
    <row r="241" spans="2:11" s="12" customFormat="1" ht="15" customHeight="1" x14ac:dyDescent="0.25">
      <c r="B241" s="21"/>
      <c r="C241" s="21"/>
      <c r="D241" s="21"/>
      <c r="E241" s="21"/>
      <c r="H241" s="13"/>
      <c r="I241" s="11"/>
      <c r="J241" s="11"/>
      <c r="K241" s="11"/>
    </row>
    <row r="242" spans="2:11" s="12" customFormat="1" ht="15" customHeight="1" x14ac:dyDescent="0.25">
      <c r="B242" s="21"/>
      <c r="C242" s="21"/>
      <c r="D242" s="21"/>
      <c r="E242" s="21"/>
      <c r="H242" s="13"/>
      <c r="I242" s="11"/>
      <c r="J242" s="11"/>
      <c r="K242" s="11"/>
    </row>
    <row r="243" spans="2:11" s="12" customFormat="1" ht="15" customHeight="1" x14ac:dyDescent="0.25">
      <c r="B243" s="21"/>
      <c r="C243" s="21"/>
      <c r="D243" s="21"/>
      <c r="E243" s="21"/>
      <c r="H243" s="13"/>
      <c r="I243" s="11"/>
      <c r="J243" s="11"/>
      <c r="K243" s="11"/>
    </row>
    <row r="244" spans="2:11" s="12" customFormat="1" ht="15" customHeight="1" x14ac:dyDescent="0.25">
      <c r="B244" s="21"/>
      <c r="C244" s="21"/>
      <c r="D244" s="21"/>
      <c r="E244" s="21"/>
      <c r="H244" s="13"/>
      <c r="I244" s="11"/>
      <c r="J244" s="11"/>
      <c r="K244" s="11"/>
    </row>
    <row r="245" spans="2:11" s="12" customFormat="1" ht="15" customHeight="1" x14ac:dyDescent="0.25">
      <c r="B245" s="21"/>
      <c r="C245" s="21"/>
      <c r="D245" s="21"/>
      <c r="E245" s="21"/>
      <c r="H245" s="13"/>
      <c r="I245" s="11"/>
      <c r="J245" s="11"/>
      <c r="K245" s="11"/>
    </row>
    <row r="246" spans="2:11" s="12" customFormat="1" ht="15" customHeight="1" x14ac:dyDescent="0.25">
      <c r="B246" s="21"/>
      <c r="C246" s="21"/>
      <c r="D246" s="21"/>
      <c r="E246" s="21"/>
      <c r="H246" s="13"/>
      <c r="I246" s="11"/>
      <c r="J246" s="11"/>
      <c r="K246" s="11"/>
    </row>
    <row r="247" spans="2:11" s="12" customFormat="1" ht="15" customHeight="1" x14ac:dyDescent="0.25">
      <c r="B247" s="21"/>
      <c r="C247" s="21"/>
      <c r="D247" s="21"/>
      <c r="E247" s="21"/>
      <c r="H247" s="13"/>
      <c r="I247" s="11"/>
      <c r="J247" s="11"/>
      <c r="K247" s="11"/>
    </row>
    <row r="248" spans="2:11" s="12" customFormat="1" ht="15" customHeight="1" x14ac:dyDescent="0.25">
      <c r="B248" s="21"/>
      <c r="C248" s="21"/>
      <c r="D248" s="21"/>
      <c r="E248" s="21"/>
      <c r="H248" s="13"/>
      <c r="I248" s="11"/>
      <c r="J248" s="11"/>
      <c r="K248" s="11"/>
    </row>
    <row r="249" spans="2:11" s="12" customFormat="1" ht="15" customHeight="1" x14ac:dyDescent="0.25">
      <c r="B249" s="21"/>
      <c r="C249" s="21"/>
      <c r="D249" s="21"/>
      <c r="E249" s="21"/>
      <c r="H249" s="13"/>
      <c r="I249" s="11"/>
      <c r="J249" s="11"/>
      <c r="K249" s="11"/>
    </row>
    <row r="250" spans="2:11" s="12" customFormat="1" ht="15" customHeight="1" x14ac:dyDescent="0.25">
      <c r="B250" s="21"/>
      <c r="C250" s="21"/>
      <c r="D250" s="21"/>
      <c r="E250" s="21"/>
      <c r="H250" s="13"/>
      <c r="I250" s="11"/>
      <c r="J250" s="11"/>
      <c r="K250" s="11"/>
    </row>
    <row r="251" spans="2:11" s="12" customFormat="1" ht="15" customHeight="1" x14ac:dyDescent="0.25">
      <c r="B251" s="21"/>
      <c r="C251" s="21"/>
      <c r="D251" s="21"/>
      <c r="E251" s="21"/>
      <c r="H251" s="13"/>
      <c r="I251" s="11"/>
      <c r="J251" s="11"/>
      <c r="K251" s="11"/>
    </row>
    <row r="252" spans="2:11" s="12" customFormat="1" ht="15" customHeight="1" x14ac:dyDescent="0.25">
      <c r="B252" s="21"/>
      <c r="C252" s="21"/>
      <c r="D252" s="21"/>
      <c r="E252" s="21"/>
      <c r="H252" s="13"/>
      <c r="I252" s="11"/>
      <c r="J252" s="11"/>
      <c r="K252" s="11"/>
    </row>
    <row r="253" spans="2:11" s="12" customFormat="1" ht="15" customHeight="1" x14ac:dyDescent="0.25">
      <c r="B253" s="21"/>
      <c r="C253" s="21"/>
      <c r="D253" s="21"/>
      <c r="E253" s="21"/>
      <c r="H253" s="13"/>
      <c r="I253" s="11"/>
      <c r="J253" s="11"/>
      <c r="K253" s="11"/>
    </row>
    <row r="254" spans="2:11" s="12" customFormat="1" ht="15" customHeight="1" x14ac:dyDescent="0.25">
      <c r="B254" s="21"/>
      <c r="C254" s="21"/>
      <c r="D254" s="21"/>
      <c r="E254" s="21"/>
      <c r="H254" s="13"/>
      <c r="I254" s="11"/>
      <c r="J254" s="11"/>
      <c r="K254" s="11"/>
    </row>
    <row r="255" spans="2:11" s="12" customFormat="1" ht="15" customHeight="1" x14ac:dyDescent="0.25">
      <c r="B255" s="21"/>
      <c r="C255" s="21"/>
      <c r="D255" s="21"/>
      <c r="E255" s="21"/>
      <c r="H255" s="13"/>
      <c r="I255" s="11"/>
      <c r="J255" s="11"/>
      <c r="K255" s="11"/>
    </row>
    <row r="256" spans="2:11" s="12" customFormat="1" ht="15" customHeight="1" x14ac:dyDescent="0.25">
      <c r="B256" s="21"/>
      <c r="C256" s="21"/>
      <c r="D256" s="21"/>
      <c r="E256" s="21"/>
      <c r="H256" s="13"/>
      <c r="I256" s="11"/>
      <c r="J256" s="11"/>
      <c r="K256" s="11"/>
    </row>
    <row r="257" spans="2:11" s="12" customFormat="1" ht="15" customHeight="1" x14ac:dyDescent="0.25">
      <c r="B257" s="21"/>
      <c r="C257" s="21"/>
      <c r="D257" s="21"/>
      <c r="E257" s="21"/>
      <c r="H257" s="13"/>
      <c r="I257" s="11"/>
      <c r="J257" s="11"/>
      <c r="K257" s="11"/>
    </row>
    <row r="258" spans="2:11" s="12" customFormat="1" ht="15" customHeight="1" x14ac:dyDescent="0.25">
      <c r="B258" s="21"/>
      <c r="C258" s="21"/>
      <c r="D258" s="21"/>
      <c r="E258" s="21"/>
      <c r="H258" s="13"/>
      <c r="I258" s="11"/>
      <c r="J258" s="11"/>
      <c r="K258" s="11"/>
    </row>
    <row r="259" spans="2:11" s="12" customFormat="1" ht="15" customHeight="1" x14ac:dyDescent="0.25">
      <c r="B259" s="21"/>
      <c r="C259" s="21"/>
      <c r="D259" s="21"/>
      <c r="E259" s="21"/>
      <c r="H259" s="13"/>
      <c r="I259" s="11"/>
      <c r="J259" s="11"/>
      <c r="K259" s="11"/>
    </row>
    <row r="260" spans="2:11" s="12" customFormat="1" ht="15" customHeight="1" x14ac:dyDescent="0.25">
      <c r="B260" s="21"/>
      <c r="C260" s="21"/>
      <c r="D260" s="21"/>
      <c r="E260" s="21"/>
      <c r="H260" s="13"/>
      <c r="I260" s="11"/>
      <c r="J260" s="11"/>
      <c r="K260" s="11"/>
    </row>
    <row r="261" spans="2:11" s="12" customFormat="1" ht="15" customHeight="1" x14ac:dyDescent="0.25">
      <c r="B261" s="21"/>
      <c r="C261" s="21"/>
      <c r="D261" s="21"/>
      <c r="E261" s="21"/>
      <c r="H261" s="13"/>
      <c r="I261" s="11"/>
      <c r="J261" s="11"/>
      <c r="K261" s="11"/>
    </row>
    <row r="262" spans="2:11" s="12" customFormat="1" ht="15" customHeight="1" x14ac:dyDescent="0.25">
      <c r="B262" s="21"/>
      <c r="C262" s="21"/>
      <c r="D262" s="21"/>
      <c r="E262" s="21"/>
      <c r="H262" s="13"/>
      <c r="I262" s="11"/>
      <c r="J262" s="11"/>
      <c r="K262" s="11"/>
    </row>
    <row r="263" spans="2:11" s="12" customFormat="1" ht="15" customHeight="1" x14ac:dyDescent="0.25">
      <c r="B263" s="21"/>
      <c r="C263" s="21"/>
      <c r="D263" s="21"/>
      <c r="E263" s="21"/>
      <c r="H263" s="13"/>
      <c r="I263" s="11"/>
      <c r="J263" s="11"/>
      <c r="K263" s="11"/>
    </row>
    <row r="264" spans="2:11" s="12" customFormat="1" ht="15" customHeight="1" x14ac:dyDescent="0.25">
      <c r="B264" s="21"/>
      <c r="C264" s="21"/>
      <c r="D264" s="21"/>
      <c r="E264" s="21"/>
      <c r="H264" s="13"/>
      <c r="I264" s="11"/>
      <c r="J264" s="11"/>
      <c r="K264" s="11"/>
    </row>
    <row r="265" spans="2:11" s="12" customFormat="1" ht="15" customHeight="1" x14ac:dyDescent="0.25">
      <c r="B265" s="21"/>
      <c r="C265" s="21"/>
      <c r="D265" s="21"/>
      <c r="E265" s="21"/>
      <c r="H265" s="13"/>
      <c r="I265" s="11"/>
      <c r="J265" s="11"/>
      <c r="K265" s="11"/>
    </row>
    <row r="266" spans="2:11" s="12" customFormat="1" ht="15" customHeight="1" x14ac:dyDescent="0.25">
      <c r="B266" s="21"/>
      <c r="C266" s="21"/>
      <c r="D266" s="21"/>
      <c r="E266" s="21"/>
      <c r="H266" s="13"/>
      <c r="I266" s="11"/>
      <c r="J266" s="11"/>
      <c r="K266" s="11"/>
    </row>
    <row r="267" spans="2:11" s="12" customFormat="1" ht="15" customHeight="1" x14ac:dyDescent="0.25">
      <c r="B267" s="21"/>
      <c r="C267" s="21"/>
      <c r="D267" s="21"/>
      <c r="E267" s="21"/>
      <c r="H267" s="13"/>
      <c r="I267" s="11"/>
      <c r="J267" s="11"/>
      <c r="K267" s="11"/>
    </row>
    <row r="268" spans="2:11" s="12" customFormat="1" ht="15" customHeight="1" x14ac:dyDescent="0.25">
      <c r="B268" s="21"/>
      <c r="C268" s="21"/>
      <c r="D268" s="21"/>
      <c r="E268" s="21"/>
      <c r="H268" s="13"/>
      <c r="I268" s="11"/>
      <c r="J268" s="11"/>
      <c r="K268" s="11"/>
    </row>
    <row r="269" spans="2:11" s="12" customFormat="1" ht="15" customHeight="1" x14ac:dyDescent="0.25">
      <c r="B269" s="21"/>
      <c r="C269" s="21"/>
      <c r="D269" s="21"/>
      <c r="E269" s="21"/>
      <c r="H269" s="13"/>
      <c r="I269" s="11"/>
      <c r="J269" s="11"/>
      <c r="K269" s="11"/>
    </row>
    <row r="270" spans="2:11" s="12" customFormat="1" ht="15" customHeight="1" x14ac:dyDescent="0.25">
      <c r="B270" s="21"/>
      <c r="C270" s="21"/>
      <c r="D270" s="21"/>
      <c r="E270" s="21"/>
      <c r="H270" s="13"/>
      <c r="I270" s="11"/>
      <c r="J270" s="11"/>
      <c r="K270" s="11"/>
    </row>
    <row r="271" spans="2:11" s="12" customFormat="1" ht="15" customHeight="1" x14ac:dyDescent="0.25">
      <c r="B271" s="21"/>
      <c r="C271" s="21"/>
      <c r="D271" s="21"/>
      <c r="E271" s="21"/>
      <c r="H271" s="13"/>
      <c r="I271" s="11"/>
      <c r="J271" s="11"/>
      <c r="K271" s="11"/>
    </row>
    <row r="272" spans="2:11" s="12" customFormat="1" ht="15" customHeight="1" x14ac:dyDescent="0.25">
      <c r="B272" s="21"/>
      <c r="C272" s="21"/>
      <c r="D272" s="21"/>
      <c r="E272" s="21"/>
      <c r="H272" s="13"/>
      <c r="I272" s="11"/>
      <c r="J272" s="11"/>
      <c r="K272" s="11"/>
    </row>
    <row r="273" spans="2:11" s="12" customFormat="1" ht="15" customHeight="1" x14ac:dyDescent="0.25">
      <c r="B273" s="21"/>
      <c r="C273" s="21"/>
      <c r="D273" s="21"/>
      <c r="E273" s="21"/>
      <c r="H273" s="13"/>
      <c r="I273" s="11"/>
      <c r="J273" s="11"/>
      <c r="K273" s="11"/>
    </row>
    <row r="274" spans="2:11" s="12" customFormat="1" ht="15" customHeight="1" x14ac:dyDescent="0.25">
      <c r="B274" s="21"/>
      <c r="C274" s="21"/>
      <c r="D274" s="21"/>
      <c r="E274" s="21"/>
      <c r="H274" s="13"/>
      <c r="I274" s="11"/>
      <c r="J274" s="11"/>
      <c r="K274" s="11"/>
    </row>
    <row r="275" spans="2:11" s="12" customFormat="1" ht="15" customHeight="1" x14ac:dyDescent="0.25">
      <c r="B275" s="21"/>
      <c r="C275" s="21"/>
      <c r="D275" s="21"/>
      <c r="E275" s="21"/>
      <c r="H275" s="13"/>
      <c r="I275" s="11"/>
      <c r="J275" s="11"/>
      <c r="K275" s="11"/>
    </row>
    <row r="276" spans="2:11" s="12" customFormat="1" ht="15" customHeight="1" x14ac:dyDescent="0.25">
      <c r="B276" s="21"/>
      <c r="C276" s="21"/>
      <c r="D276" s="21"/>
      <c r="E276" s="21"/>
      <c r="H276" s="13"/>
      <c r="I276" s="11"/>
      <c r="J276" s="11"/>
      <c r="K276" s="11"/>
    </row>
    <row r="277" spans="2:11" s="12" customFormat="1" ht="15" customHeight="1" x14ac:dyDescent="0.25">
      <c r="B277" s="21"/>
      <c r="C277" s="21"/>
      <c r="D277" s="21"/>
      <c r="E277" s="21"/>
      <c r="H277" s="13"/>
      <c r="I277" s="11"/>
      <c r="J277" s="11"/>
      <c r="K277" s="11"/>
    </row>
    <row r="278" spans="2:11" s="12" customFormat="1" ht="15" customHeight="1" x14ac:dyDescent="0.25">
      <c r="B278" s="21"/>
      <c r="C278" s="21"/>
      <c r="D278" s="21"/>
      <c r="E278" s="21"/>
      <c r="H278" s="13"/>
      <c r="I278" s="11"/>
      <c r="J278" s="11"/>
      <c r="K278" s="11"/>
    </row>
    <row r="279" spans="2:11" s="12" customFormat="1" ht="15" customHeight="1" x14ac:dyDescent="0.25">
      <c r="B279" s="21"/>
      <c r="C279" s="21"/>
      <c r="D279" s="21"/>
      <c r="E279" s="21"/>
      <c r="H279" s="13"/>
      <c r="I279" s="11"/>
      <c r="J279" s="11"/>
      <c r="K279" s="11"/>
    </row>
    <row r="280" spans="2:11" s="12" customFormat="1" ht="15" customHeight="1" x14ac:dyDescent="0.25">
      <c r="B280" s="21"/>
      <c r="C280" s="21"/>
      <c r="D280" s="21"/>
      <c r="E280" s="21"/>
      <c r="H280" s="13"/>
      <c r="I280" s="11"/>
      <c r="J280" s="11"/>
      <c r="K280" s="11"/>
    </row>
    <row r="281" spans="2:11" s="12" customFormat="1" ht="15" customHeight="1" x14ac:dyDescent="0.25">
      <c r="B281" s="21"/>
      <c r="C281" s="21"/>
      <c r="D281" s="21"/>
      <c r="E281" s="21"/>
      <c r="H281" s="13"/>
      <c r="I281" s="11"/>
      <c r="J281" s="11"/>
      <c r="K281" s="11"/>
    </row>
    <row r="282" spans="2:11" s="12" customFormat="1" ht="15" customHeight="1" x14ac:dyDescent="0.25">
      <c r="B282" s="21"/>
      <c r="C282" s="21"/>
      <c r="D282" s="21"/>
      <c r="E282" s="21"/>
      <c r="H282" s="13"/>
      <c r="I282" s="11"/>
      <c r="J282" s="11"/>
      <c r="K282" s="11"/>
    </row>
    <row r="283" spans="2:11" s="12" customFormat="1" ht="15" customHeight="1" x14ac:dyDescent="0.25">
      <c r="B283" s="21"/>
      <c r="C283" s="21"/>
      <c r="D283" s="21"/>
      <c r="E283" s="21"/>
      <c r="H283" s="13"/>
      <c r="I283" s="11"/>
      <c r="J283" s="11"/>
      <c r="K283" s="11"/>
    </row>
    <row r="284" spans="2:11" s="12" customFormat="1" ht="15" customHeight="1" x14ac:dyDescent="0.25">
      <c r="B284" s="21"/>
      <c r="C284" s="21"/>
      <c r="D284" s="21"/>
      <c r="E284" s="21"/>
      <c r="H284" s="13"/>
      <c r="I284" s="11"/>
      <c r="J284" s="11"/>
      <c r="K284" s="11"/>
    </row>
    <row r="285" spans="2:11" s="12" customFormat="1" ht="15" customHeight="1" x14ac:dyDescent="0.25">
      <c r="B285" s="21"/>
      <c r="C285" s="21"/>
      <c r="D285" s="21"/>
      <c r="E285" s="21"/>
      <c r="H285" s="13"/>
      <c r="I285" s="11"/>
      <c r="J285" s="11"/>
      <c r="K285" s="11"/>
    </row>
    <row r="286" spans="2:11" s="12" customFormat="1" ht="15" customHeight="1" x14ac:dyDescent="0.25">
      <c r="B286" s="21"/>
      <c r="C286" s="21"/>
      <c r="D286" s="21"/>
      <c r="E286" s="21"/>
      <c r="H286" s="13"/>
      <c r="I286" s="11"/>
      <c r="J286" s="11"/>
      <c r="K286" s="11"/>
    </row>
    <row r="287" spans="2:11" s="12" customFormat="1" ht="15" customHeight="1" x14ac:dyDescent="0.25">
      <c r="B287" s="21"/>
      <c r="C287" s="21"/>
      <c r="D287" s="21"/>
      <c r="E287" s="21"/>
      <c r="H287" s="13"/>
      <c r="I287" s="11"/>
      <c r="J287" s="11"/>
      <c r="K287" s="11"/>
    </row>
    <row r="288" spans="2:11" s="12" customFormat="1" ht="15" customHeight="1" x14ac:dyDescent="0.25">
      <c r="B288" s="21"/>
      <c r="C288" s="21"/>
      <c r="D288" s="21"/>
      <c r="E288" s="21"/>
      <c r="H288" s="13"/>
      <c r="I288" s="11"/>
      <c r="J288" s="11"/>
      <c r="K288" s="11"/>
    </row>
    <row r="289" spans="2:11" s="12" customFormat="1" ht="15" customHeight="1" x14ac:dyDescent="0.25">
      <c r="B289" s="21"/>
      <c r="C289" s="21"/>
      <c r="D289" s="21"/>
      <c r="E289" s="21"/>
      <c r="H289" s="13"/>
      <c r="I289" s="11"/>
      <c r="J289" s="11"/>
      <c r="K289" s="11"/>
    </row>
    <row r="290" spans="2:11" s="12" customFormat="1" ht="15" customHeight="1" x14ac:dyDescent="0.25">
      <c r="B290" s="21"/>
      <c r="C290" s="21"/>
      <c r="D290" s="21"/>
      <c r="E290" s="21"/>
      <c r="H290" s="13"/>
      <c r="I290" s="11"/>
      <c r="J290" s="11"/>
      <c r="K290" s="11"/>
    </row>
    <row r="291" spans="2:11" s="12" customFormat="1" ht="15" customHeight="1" x14ac:dyDescent="0.25">
      <c r="B291" s="21"/>
      <c r="C291" s="21"/>
      <c r="D291" s="21"/>
      <c r="E291" s="21"/>
      <c r="H291" s="13"/>
      <c r="I291" s="11"/>
      <c r="J291" s="11"/>
      <c r="K291" s="11"/>
    </row>
    <row r="292" spans="2:11" s="12" customFormat="1" ht="15" customHeight="1" x14ac:dyDescent="0.25">
      <c r="B292" s="21"/>
      <c r="C292" s="21"/>
      <c r="D292" s="21"/>
      <c r="E292" s="21"/>
      <c r="H292" s="13"/>
      <c r="I292" s="11"/>
      <c r="J292" s="11"/>
      <c r="K292" s="11"/>
    </row>
    <row r="293" spans="2:11" s="12" customFormat="1" ht="15" customHeight="1" x14ac:dyDescent="0.25">
      <c r="B293" s="21"/>
      <c r="C293" s="21"/>
      <c r="D293" s="21"/>
      <c r="E293" s="21"/>
      <c r="H293" s="13"/>
      <c r="I293" s="11"/>
      <c r="J293" s="11"/>
      <c r="K293" s="11"/>
    </row>
    <row r="294" spans="2:11" s="12" customFormat="1" ht="15" customHeight="1" x14ac:dyDescent="0.25">
      <c r="B294" s="21"/>
      <c r="C294" s="21"/>
      <c r="D294" s="21"/>
      <c r="E294" s="21"/>
      <c r="H294" s="13"/>
      <c r="I294" s="11"/>
      <c r="J294" s="11"/>
      <c r="K294" s="11"/>
    </row>
    <row r="295" spans="2:11" s="12" customFormat="1" ht="15" customHeight="1" x14ac:dyDescent="0.25">
      <c r="B295" s="21"/>
      <c r="C295" s="21"/>
      <c r="D295" s="21"/>
      <c r="E295" s="21"/>
      <c r="H295" s="13"/>
      <c r="I295" s="11"/>
      <c r="J295" s="11"/>
      <c r="K295" s="11"/>
    </row>
    <row r="296" spans="2:11" s="12" customFormat="1" ht="15" customHeight="1" x14ac:dyDescent="0.25">
      <c r="B296" s="21"/>
      <c r="C296" s="21"/>
      <c r="D296" s="21"/>
      <c r="E296" s="21"/>
      <c r="H296" s="13"/>
      <c r="I296" s="11"/>
      <c r="J296" s="11"/>
      <c r="K296" s="11"/>
    </row>
    <row r="297" spans="2:11" s="12" customFormat="1" ht="15" customHeight="1" x14ac:dyDescent="0.25">
      <c r="B297" s="21"/>
      <c r="C297" s="21"/>
      <c r="D297" s="21"/>
      <c r="E297" s="21"/>
      <c r="H297" s="13"/>
      <c r="I297" s="11"/>
      <c r="J297" s="11"/>
      <c r="K297" s="11"/>
    </row>
    <row r="298" spans="2:11" s="12" customFormat="1" ht="15" customHeight="1" x14ac:dyDescent="0.25">
      <c r="B298" s="21"/>
      <c r="C298" s="21"/>
      <c r="D298" s="21"/>
      <c r="E298" s="21"/>
      <c r="H298" s="13"/>
      <c r="I298" s="11"/>
      <c r="J298" s="11"/>
      <c r="K298" s="11"/>
    </row>
    <row r="299" spans="2:11" s="12" customFormat="1" ht="15" customHeight="1" x14ac:dyDescent="0.25">
      <c r="B299" s="21"/>
      <c r="C299" s="21"/>
      <c r="D299" s="21"/>
      <c r="E299" s="21"/>
      <c r="H299" s="13"/>
      <c r="I299" s="11"/>
      <c r="J299" s="11"/>
      <c r="K299" s="11"/>
    </row>
    <row r="300" spans="2:11" s="12" customFormat="1" ht="15" customHeight="1" x14ac:dyDescent="0.25">
      <c r="B300" s="21"/>
      <c r="C300" s="21"/>
      <c r="D300" s="21"/>
      <c r="E300" s="21"/>
      <c r="H300" s="13"/>
      <c r="I300" s="11"/>
      <c r="J300" s="11"/>
      <c r="K300" s="11"/>
    </row>
    <row r="301" spans="2:11" s="12" customFormat="1" ht="15" customHeight="1" x14ac:dyDescent="0.25">
      <c r="B301" s="21"/>
      <c r="C301" s="21"/>
      <c r="D301" s="21"/>
      <c r="E301" s="21"/>
      <c r="H301" s="13"/>
      <c r="I301" s="11"/>
      <c r="J301" s="11"/>
      <c r="K301" s="11"/>
    </row>
    <row r="302" spans="2:11" s="12" customFormat="1" ht="15" customHeight="1" x14ac:dyDescent="0.25">
      <c r="B302" s="21"/>
      <c r="C302" s="21"/>
      <c r="D302" s="21"/>
      <c r="E302" s="21"/>
      <c r="H302" s="13"/>
      <c r="I302" s="11"/>
      <c r="J302" s="11"/>
      <c r="K302" s="11"/>
    </row>
    <row r="303" spans="2:11" s="12" customFormat="1" x14ac:dyDescent="0.25">
      <c r="B303" s="11"/>
      <c r="C303" s="11"/>
      <c r="D303" s="21"/>
      <c r="E303" s="21"/>
      <c r="H303" s="13"/>
      <c r="I303" s="11"/>
      <c r="J303" s="11"/>
      <c r="K303" s="11"/>
    </row>
    <row r="304" spans="2:11" s="12" customFormat="1" x14ac:dyDescent="0.25">
      <c r="B304" s="11"/>
      <c r="C304" s="11"/>
      <c r="D304" s="11"/>
      <c r="E304" s="11"/>
      <c r="F304" s="11"/>
      <c r="G304" s="11"/>
      <c r="H304" s="11"/>
      <c r="I304" s="21"/>
      <c r="K304" s="13"/>
    </row>
    <row r="305" spans="2:11" s="12" customFormat="1" x14ac:dyDescent="0.25">
      <c r="B305" s="11"/>
      <c r="C305" s="11"/>
      <c r="D305" s="11"/>
      <c r="E305" s="11"/>
      <c r="F305" s="11"/>
      <c r="G305" s="11"/>
      <c r="H305" s="11"/>
      <c r="I305" s="21"/>
      <c r="K305" s="13"/>
    </row>
    <row r="306" spans="2:11" s="12" customFormat="1" x14ac:dyDescent="0.25">
      <c r="B306" s="11"/>
      <c r="C306" s="11"/>
      <c r="D306" s="11"/>
      <c r="E306" s="11"/>
      <c r="F306" s="11"/>
      <c r="G306" s="11"/>
      <c r="H306" s="11"/>
      <c r="I306" s="21"/>
      <c r="K306" s="13"/>
    </row>
    <row r="307" spans="2:11" s="12" customFormat="1" x14ac:dyDescent="0.25">
      <c r="B307" s="11"/>
      <c r="C307" s="11"/>
      <c r="D307" s="11"/>
      <c r="E307" s="11"/>
      <c r="F307" s="11"/>
      <c r="G307" s="11"/>
      <c r="H307" s="11"/>
      <c r="I307" s="21"/>
      <c r="K307" s="13"/>
    </row>
    <row r="308" spans="2:11" s="12" customFormat="1" x14ac:dyDescent="0.25">
      <c r="B308" s="11"/>
      <c r="C308" s="11"/>
      <c r="D308" s="11"/>
      <c r="E308" s="11"/>
      <c r="F308" s="11"/>
      <c r="G308" s="11"/>
      <c r="H308" s="11"/>
      <c r="I308" s="21"/>
      <c r="K308" s="13"/>
    </row>
    <row r="309" spans="2:11" s="12" customFormat="1" x14ac:dyDescent="0.25">
      <c r="B309" s="11"/>
      <c r="C309" s="11"/>
      <c r="D309" s="11"/>
      <c r="E309" s="11"/>
      <c r="F309" s="11"/>
      <c r="G309" s="11"/>
      <c r="H309" s="11"/>
      <c r="I309" s="21"/>
      <c r="K309" s="13"/>
    </row>
    <row r="310" spans="2:11" s="12" customFormat="1" x14ac:dyDescent="0.25">
      <c r="B310" s="11"/>
      <c r="C310" s="11"/>
      <c r="D310" s="11"/>
      <c r="E310" s="11"/>
      <c r="F310" s="11"/>
      <c r="G310" s="11"/>
      <c r="H310" s="11"/>
      <c r="I310" s="21"/>
      <c r="K310" s="13"/>
    </row>
    <row r="311" spans="2:11" s="12" customFormat="1" x14ac:dyDescent="0.25">
      <c r="B311" s="11"/>
      <c r="C311" s="11"/>
      <c r="D311" s="11"/>
      <c r="E311" s="11"/>
      <c r="F311" s="11"/>
      <c r="G311" s="11"/>
      <c r="H311" s="11"/>
      <c r="I311" s="21"/>
      <c r="K311" s="13"/>
    </row>
  </sheetData>
  <sheetProtection algorithmName="SHA-512" hashValue="HitEZ8byAvc+a69eYesYkuc7dYYSDpf6cAsTwrVQh/Vinz5SGP3OyVu+jnpQ+xWftGgI3Ysnt2BwkJBONeZaaw==" saltValue="VMqMyAsdT7TO0DwSLDxawA==" spinCount="100000" sheet="1" objects="1" scenarios="1"/>
  <protectedRanges>
    <protectedRange sqref="I304:I311 D37:E303 B37:C302" name="Range1"/>
  </protectedRanges>
  <mergeCells count="8">
    <mergeCell ref="G38:I38"/>
    <mergeCell ref="G37:I37"/>
    <mergeCell ref="B2:I3"/>
    <mergeCell ref="G26:I35"/>
    <mergeCell ref="B10:E10"/>
    <mergeCell ref="G10:I24"/>
    <mergeCell ref="B5:I6"/>
    <mergeCell ref="B7:I8"/>
  </mergeCells>
  <dataValidations count="1">
    <dataValidation errorTitle="Employee ID is REQUIRED" error="Please enter a vald Employee ID in Column B" promptTitle="Employee ID REQUIRED" prompt="Please enter a valid employee ID." sqref="B5 H304:K1048576 D11:E36 F1:I1 B7 C12:C36 J1:K4 B10:B36 F37:G1048576 B37:E303 H39:H303" xr:uid="{681DDBB1-E982-6547-B421-0DB61D9C7AF9}"/>
  </dataValidations>
  <hyperlinks>
    <hyperlink ref="G37:I37" r:id="rId1" display="1 - Temporary Wage Subsidy for Employers Tax Adjustment Form (“Tax Adjustment Form”)" xr:uid="{D3B85201-3867-1F4A-86EA-7DC6F08D8AD6}"/>
    <hyperlink ref="G38:I38" r:id="rId2" display="2 - The Bridge Sponsored by ADP®" xr:uid="{D6ADF8AB-F261-F44E-86C1-AEA86613218E}"/>
  </hyperlinks>
  <pageMargins left="0.7" right="0.7" top="0.75" bottom="0.75" header="0.3" footer="0.3"/>
  <pageSetup paperSize="9" orientation="portrait" horizontalDpi="300" verticalDpi="300" r:id="rId3"/>
  <drawing r:id="rId4"/>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D781D-EAD0-9B42-8494-E2FF5B95E946}">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24</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IF('PP8'!F39+IF(F31&gt;F13,IF(F13&gt;25000,25000,F13),IF(F31&gt;25000,25000,F31))&gt;=25000,25000-'PP8'!F39,IF(F31&gt;F13,IF(F13&gt;25000,25000,F13),IF(F31&gt;25000,25000,F31)))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3"/>
      <c r="C19" s="1"/>
      <c r="D19" s="4"/>
      <c r="E19" s="21"/>
      <c r="F19" s="78">
        <f>SUM(D9:D304)</f>
        <v>0</v>
      </c>
    </row>
    <row r="20" spans="2:9" ht="15" customHeight="1" x14ac:dyDescent="0.3">
      <c r="B20" s="5"/>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5"/>
      <c r="C23" s="1"/>
      <c r="D23" s="4"/>
      <c r="E23" s="21"/>
      <c r="F23" s="89">
        <f>IF('PP8'!F23&gt;COUNTA(B9:B304),'PP8'!F23,COUNTA(B9:B304))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8'!F35+'PP8'!F39&gt;=25000,25000-'PP8'!F39,IF(F27&gt;=25000,IF(F23*1375&gt;=25000,25000,F23*1375),IF(F23*1375&gt;=25000,F27,IF(F23*1375&gt;=F27,F27,F23*1375)))+'PP8'!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IF(F19=0,'PP8'!F35,IF(H27+'PP8'!F39&gt;=F23*1375,F23*1375-'PP8'!F39,H27))</f>
        <v>0</v>
      </c>
      <c r="H31" s="93" t="str">
        <f>"Maximum Subsidy:   $"&amp;F31-'PP8'!F35</f>
        <v>Maximum Subsidy:   $0</v>
      </c>
      <c r="I31" s="94"/>
    </row>
    <row r="32" spans="2:9" ht="15" customHeight="1" thickBot="1" x14ac:dyDescent="0.35">
      <c r="B32" s="3"/>
      <c r="C32" s="1"/>
      <c r="D32" s="4"/>
      <c r="E32" s="21"/>
      <c r="F32" s="79"/>
      <c r="H32" s="95" t="str">
        <f>"Previous Carry-Over:   $"&amp;'PP8'!F35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'PP8'!F39+H9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D0YNq7y/cm4f60V6B+RM+w/tNDJOTJd5lysZVRTq7UL+Eq/BOsmPaNI0g7+m3XGHelsKSdcRiMlKdd15LwQxyw==" saltValue="fM8ikWB3OAnRqpH7GpyIcA=="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H14:H30 H9 G8 D1:D1048576 F13 F19 F21 F23 F25 F27 F29 F31 F33:F1048576 F15:F17 G14:G1048576 H33:H1048576 E7:E1048576 F11 F9 F7 I16:I30 I33:I1048576" xr:uid="{3BCA2999-B20A-DC4E-8288-D38847BBF59C}"/>
  </dataValidation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CCC56-BC44-A047-9CAC-159D2CF90C31}">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25</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IF('PP9'!F39+IF(F31&gt;F13,IF(F13&gt;25000,25000,F13),IF(F31&gt;25000,25000,F31))&gt;=25000,25000-'PP9'!F39,IF(F31&gt;F13,IF(F13&gt;25000,25000,F13),IF(F31&gt;25000,25000,F31)))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3"/>
      <c r="C19" s="1"/>
      <c r="D19" s="4"/>
      <c r="E19" s="21"/>
      <c r="F19" s="78">
        <f>SUM(D9:D304)</f>
        <v>0</v>
      </c>
    </row>
    <row r="20" spans="2:9" ht="15" customHeight="1" x14ac:dyDescent="0.3">
      <c r="B20" s="5"/>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5"/>
      <c r="C23" s="1"/>
      <c r="D23" s="4"/>
      <c r="E23" s="21"/>
      <c r="F23" s="89">
        <f>IF('PP9'!F23&gt;COUNTA(B9:B304),'PP9'!F23,COUNTA(B9:B304))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9'!F35+'PP9'!F39&gt;=25000,25000-'PP9'!F39,IF(F27&gt;=25000,IF(F23*1375&gt;=25000,25000,F23*1375),IF(F23*1375&gt;=25000,F27,IF(F23*1375&gt;=F27,F27,F23*1375)))+'PP9'!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IF(F19=0,'PP9'!F35,IF(H27+'PP9'!F39&gt;=F23*1375,F23*1375-'PP9'!F39,H27))</f>
        <v>0</v>
      </c>
      <c r="H31" s="93" t="str">
        <f>"Maximum Subsidy:   $"&amp;F31-'PP9'!F35</f>
        <v>Maximum Subsidy:   $0</v>
      </c>
      <c r="I31" s="94"/>
    </row>
    <row r="32" spans="2:9" ht="15" customHeight="1" thickBot="1" x14ac:dyDescent="0.35">
      <c r="B32" s="3"/>
      <c r="C32" s="1"/>
      <c r="D32" s="4"/>
      <c r="E32" s="21"/>
      <c r="F32" s="79"/>
      <c r="H32" s="95" t="str">
        <f>"Previous Carry-Over:   $"&amp;'PP9'!F35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'PP9'!F39+H9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yBGcjLUYPfEuaGd/uBmOUC5mBsy0FOhIyiJz0QDpOhrjnCTzwDMi69wr8tcUpMGRrm2qqoDOcyjx/IaF505D8A==" saltValue="c8Q/CNXhlcRfwOmeV2hCKQ=="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H14:H30 H9 G8 D1:D1048576 F13 F19 F21 F23 F25 F27 F29 F31 F33:F1048576 F15:F17 G14:G1048576 H33:H1048576 E7:E1048576 F11 F9 F7 I16:I30 I33:I1048576" xr:uid="{00E3445B-1E9C-5C41-B2F0-7C7B28CA91CC}"/>
  </dataValidation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08A15-BAF9-3846-B308-6895F79C54C4}">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26</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IF('PP10'!F39+IF(F31&gt;F13,IF(F13&gt;25000,25000,F13),IF(F31&gt;25000,25000,F31))&gt;=25000,25000-'PP10'!F39,IF(F31&gt;F13,IF(F13&gt;25000,25000,F13),IF(F31&gt;25000,25000,F31)))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3"/>
      <c r="C19" s="1"/>
      <c r="D19" s="4"/>
      <c r="E19" s="21"/>
      <c r="F19" s="78">
        <f>SUM(D9:D304)</f>
        <v>0</v>
      </c>
    </row>
    <row r="20" spans="2:9" ht="15" customHeight="1" x14ac:dyDescent="0.3">
      <c r="B20" s="5"/>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5"/>
      <c r="C23" s="1"/>
      <c r="D23" s="4"/>
      <c r="E23" s="21"/>
      <c r="F23" s="89">
        <f>IF('PP10'!F23&gt;COUNTA(B9:B304),'PP10'!F23,COUNTA(B9:B304))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10'!F35+'PP10'!F39&gt;=25000,25000-'PP10'!F39,IF(F27&gt;=25000,IF(F23*1375&gt;=25000,25000,F23*1375),IF(F23*1375&gt;=25000,F27,IF(F23*1375&gt;=F27,F27,F23*1375)))+'PP10'!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IF(F19=0,'PP10'!F35,IF(H27+'PP10'!F39&gt;=F23*1375,F23*1375-'PP10'!F39,H27))</f>
        <v>0</v>
      </c>
      <c r="H31" s="93" t="str">
        <f>"Maximum Subsidy:   $"&amp;F31-'PP10'!F35</f>
        <v>Maximum Subsidy:   $0</v>
      </c>
      <c r="I31" s="94"/>
    </row>
    <row r="32" spans="2:9" ht="15" customHeight="1" thickBot="1" x14ac:dyDescent="0.35">
      <c r="B32" s="3"/>
      <c r="C32" s="1"/>
      <c r="D32" s="4"/>
      <c r="E32" s="21"/>
      <c r="F32" s="79"/>
      <c r="H32" s="95" t="str">
        <f>"Previous Carry-Over:   $"&amp;'PP10'!F35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'PP10'!F39+H9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dNta9WTlYW8x+Vt/k+u3zpwAbeZfQRDzh6r22HFMdITh5JZ4+RIH2wEvZV8PCUyePsvxY+eA7tozgQfKBqY5bg==" saltValue="2/p2esvYaer1FFOZu6p3Aw=="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H14:H30 H9 G8 D1:D1048576 F13 F19 F21 F23 F25 F27 F29 F31 F33:F1048576 F15:F17 G14:G1048576 H33:H1048576 E7:E1048576 F11 F9 F7 I16:I30 I33:I1048576" xr:uid="{D8F32CAA-EE89-704F-A314-9574C69B29F5}"/>
  </dataValidation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C8FBD-6F1A-C840-A216-0640CB1FE2DF}">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27</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IF('PP11'!F39+IF(F31&gt;F13,IF(F13&gt;25000,25000,F13),IF(F31&gt;25000,25000,F31))&gt;=25000,25000-'PP11'!F39,IF(F31&gt;F13,IF(F13&gt;25000,25000,F13),IF(F31&gt;25000,25000,F31)))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3"/>
      <c r="C19" s="1"/>
      <c r="D19" s="4"/>
      <c r="E19" s="21"/>
      <c r="F19" s="78">
        <f>SUM(D9:D304)</f>
        <v>0</v>
      </c>
    </row>
    <row r="20" spans="2:9" ht="15" customHeight="1" x14ac:dyDescent="0.3">
      <c r="B20" s="5"/>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5"/>
      <c r="C23" s="1"/>
      <c r="D23" s="4"/>
      <c r="E23" s="21"/>
      <c r="F23" s="89">
        <f>IF('PP11'!F23&gt;COUNTA(B9:B304),'PP11'!F23,COUNTA(B9:B304))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11'!F35+'PP11'!F39&gt;=25000,25000-'PP11'!F39,IF(F27&gt;=25000,IF(F23*1375&gt;=25000,25000,F23*1375),IF(F23*1375&gt;=25000,F27,IF(F23*1375&gt;=F27,F27,F23*1375)))+'PP11'!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IF(F19=0,'PP11'!F35,IF(H27+'PP11'!F39&gt;=F23*1375,F23*1375-'PP11'!F39,H27))</f>
        <v>0</v>
      </c>
      <c r="H31" s="93" t="str">
        <f>"Maximum Subsidy:   $"&amp;F31-'PP11'!F35</f>
        <v>Maximum Subsidy:   $0</v>
      </c>
      <c r="I31" s="94"/>
    </row>
    <row r="32" spans="2:9" ht="15" customHeight="1" thickBot="1" x14ac:dyDescent="0.35">
      <c r="B32" s="3"/>
      <c r="C32" s="1"/>
      <c r="D32" s="4"/>
      <c r="E32" s="21"/>
      <c r="F32" s="79"/>
      <c r="H32" s="95" t="str">
        <f>"Previous Carry-Over:   $"&amp;'PP11'!F35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'PP11'!F39+H9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Ti6zSoBX1wsA0fKH6k1pigq5h+SdwvuksDdodCiW6jv787NHMEYJL1k06n8E3ntivfXc/PP2FjP/Mfi33EzsEw==" saltValue="UlnMST6ZyRcz/GRjXP3EwQ=="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H14:H30 H9 G8 D1:D1048576 F13 F19 F21 F23 F25 F27 F29 F31 F33:F1048576 F15:F17 G14:G1048576 H33:H1048576 E7:E1048576 F11 F9 F7 I16:I30 I33:I1048576" xr:uid="{29B7807E-33BA-BB4B-9F32-2DFC52F8AA2E}"/>
  </dataValidation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91909-D226-9C48-A0E2-D3A145867EF0}">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28</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IF('PP12'!F39+IF(F31&gt;F13,IF(F13&gt;25000,25000,F13),IF(F31&gt;25000,25000,F31))&gt;=25000,25000-'PP12'!F39,IF(F31&gt;F13,IF(F13&gt;25000,25000,F13),IF(F31&gt;25000,25000,F31)))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3"/>
      <c r="C19" s="1"/>
      <c r="D19" s="4"/>
      <c r="E19" s="21"/>
      <c r="F19" s="78">
        <f>SUM(D9:D304)</f>
        <v>0</v>
      </c>
    </row>
    <row r="20" spans="2:9" ht="15" customHeight="1" x14ac:dyDescent="0.3">
      <c r="B20" s="5"/>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5"/>
      <c r="C23" s="1"/>
      <c r="D23" s="4"/>
      <c r="E23" s="21"/>
      <c r="F23" s="89">
        <f>IF('PP12'!F23&gt;COUNTA(B9:B304),'PP12'!F23,COUNTA(B9:B304))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12'!F35+'PP12'!F39&gt;=25000,25000-'PP12'!F39,IF(F27&gt;=25000,IF(F23*1375&gt;=25000,25000,F23*1375),IF(F23*1375&gt;=25000,F27,IF(F23*1375&gt;=F27,F27,F23*1375)))+'PP12'!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IF(F19=0,'PP12'!F35,IF(H27+'PP12'!F39&gt;=F23*1375,F23*1375-'PP12'!F39,H27))</f>
        <v>0</v>
      </c>
      <c r="H31" s="93" t="str">
        <f>"Maximum Subsidy:   $"&amp;F31-'PP12'!F35</f>
        <v>Maximum Subsidy:   $0</v>
      </c>
      <c r="I31" s="94"/>
    </row>
    <row r="32" spans="2:9" ht="15" customHeight="1" thickBot="1" x14ac:dyDescent="0.35">
      <c r="B32" s="3"/>
      <c r="C32" s="1"/>
      <c r="D32" s="4"/>
      <c r="E32" s="21"/>
      <c r="F32" s="79"/>
      <c r="H32" s="95" t="str">
        <f>"Previous Carry-Over:   $"&amp;'PP12'!F35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'PP12'!F39+H9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a2Zq5bO3WNN8DknJFs/rcbty7r0JUQA0rAvv3mWzMUc+a1GY5ivscQ36+4DSkkhlmoemBwg0rnyPfoM2Kdo3Sw==" saltValue="cbR9J0jQA+c7XKJNVbXpXA=="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H14:H30 H9 G8 D1:D1048576 F13 F19 F21 F23 F25 F27 F29 F31 F33:F1048576 F15:F17 G14:G1048576 H33:H1048576 E7:E1048576 F11 F9 F7 I16:I30 I33:I1048576" xr:uid="{774BD156-46B6-FC49-BD92-56ACC7D604B2}"/>
  </dataValidation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3631-9BD3-B14B-A9FC-EC28730479E7}">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29</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IF('PP13'!F39+IF(F31&gt;F13,IF(F13&gt;25000,25000,F13),IF(F31&gt;25000,25000,F31))&gt;=25000,25000-'PP13'!F39,IF(F31&gt;F13,IF(F13&gt;25000,25000,F13),IF(F31&gt;25000,25000,F31)))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3"/>
      <c r="C19" s="1"/>
      <c r="D19" s="4"/>
      <c r="E19" s="21"/>
      <c r="F19" s="78">
        <f>SUM(D9:D304)</f>
        <v>0</v>
      </c>
    </row>
    <row r="20" spans="2:9" ht="15" customHeight="1" x14ac:dyDescent="0.3">
      <c r="B20" s="5"/>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5"/>
      <c r="C23" s="1"/>
      <c r="D23" s="4"/>
      <c r="E23" s="21"/>
      <c r="F23" s="89">
        <f>IF('PP13'!F23&gt;COUNTA(B9:B304),'PP13'!F23,COUNTA(B9:B304))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13'!F35+'PP13'!F39&gt;=25000,25000-'PP13'!F39,IF(F27&gt;=25000,IF(F23*1375&gt;=25000,25000,F23*1375),IF(F23*1375&gt;=25000,F27,IF(F23*1375&gt;=F27,F27,F23*1375)))+'PP13'!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IF(F19=0,'PP13'!F35,IF(H27+'PP13'!F39&gt;=F23*1375,F23*1375-'PP13'!F39,H27))</f>
        <v>0</v>
      </c>
      <c r="H31" s="93" t="str">
        <f>"Maximum Subsidy:   $"&amp;F31-'PP13'!F35</f>
        <v>Maximum Subsidy:   $0</v>
      </c>
      <c r="I31" s="94"/>
    </row>
    <row r="32" spans="2:9" ht="15" customHeight="1" thickBot="1" x14ac:dyDescent="0.35">
      <c r="B32" s="3"/>
      <c r="C32" s="1"/>
      <c r="D32" s="4"/>
      <c r="E32" s="21"/>
      <c r="F32" s="79"/>
      <c r="H32" s="95" t="str">
        <f>"Previous Carry-Over:   $"&amp;'PP13'!F35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'PP13'!F39+H9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WrPeUMQG2E3HbCKs3tH34OD7zj5VN04EY584vym22KSPRPUW6+ppxATBFEo4A7DaqjwnNcs5zATR11vWBrjJ4A==" saltValue="MUK3rg6ghIcjF6EsN3FZsg=="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F7:F8"/>
    <mergeCell ref="F9:F10"/>
    <mergeCell ref="H7:I8"/>
    <mergeCell ref="H9:I10"/>
  </mergeCells>
  <dataValidations count="1">
    <dataValidation errorTitle="Employee ID is REQUIRED" error="Please enter a vald Employee ID in Column B" promptTitle="Employee ID REQUIRED" prompt="Please enter a valid employee ID." sqref="E1:I6 H7 H33:H1048576 H9 G8 F7 F13 F19 F21 F23 F25 F27 F29 F31 F33:F1048576 F15:F17 D1:D1048576 E7:E1048576 F11 F9 G14:G1048576 H14:H30 I16:I30 I33:I1048576" xr:uid="{162F4ED1-6681-7A40-B328-6D04C54C6462}"/>
  </dataValidations>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57831-E754-B84A-BCD2-8A34A7B8DF75}">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30</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IF('PP14'!F39+IF(F31&gt;F13,IF(F13&gt;25000,25000,F13),IF(F31&gt;25000,25000,F31))&gt;=25000,25000-'PP14'!F39,IF(F31&gt;F13,IF(F13&gt;25000,25000,F13),IF(F31&gt;25000,25000,F31)))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5"/>
      <c r="C19" s="1"/>
      <c r="D19" s="4"/>
      <c r="E19" s="21"/>
      <c r="F19" s="78">
        <f>SUM(D9:D304)</f>
        <v>0</v>
      </c>
    </row>
    <row r="20" spans="2:9" ht="15" customHeight="1" x14ac:dyDescent="0.3">
      <c r="B20" s="3"/>
      <c r="C20" s="1"/>
      <c r="D20" s="4"/>
      <c r="E20" s="21"/>
      <c r="F20" s="78"/>
    </row>
    <row r="21" spans="2:9" ht="15" customHeight="1" x14ac:dyDescent="0.3">
      <c r="B21" s="5"/>
      <c r="C21" s="1"/>
      <c r="D21" s="4"/>
      <c r="E21" s="21"/>
      <c r="F21" s="77" t="s">
        <v>8</v>
      </c>
    </row>
    <row r="22" spans="2:9" ht="15" customHeight="1" x14ac:dyDescent="0.3">
      <c r="B22" s="5"/>
      <c r="C22" s="1"/>
      <c r="D22" s="4"/>
      <c r="E22" s="21"/>
      <c r="F22" s="77"/>
    </row>
    <row r="23" spans="2:9" ht="15" customHeight="1" x14ac:dyDescent="0.3">
      <c r="B23" s="3"/>
      <c r="C23" s="1"/>
      <c r="D23" s="4"/>
      <c r="E23" s="21"/>
      <c r="F23" s="89">
        <f>IF('PP14'!F23&gt;COUNTA(B9:B304),'PP14'!F23,COUNTA(B9:B304))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14'!F35+'PP14'!F39&gt;=25000,25000-'PP14'!F39,IF(F27&gt;=25000,IF(F23*1375&gt;=25000,25000,F23*1375),IF(F23*1375&gt;=25000,F27,IF(F23*1375&gt;=F27,F27,F23*1375)))+'PP14'!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IF(F19=0,'PP14'!F35,IF(H27+'PP14'!F39&gt;=F23*1375,F23*1375-'PP14'!F39,H27))</f>
        <v>0</v>
      </c>
      <c r="H31" s="93" t="str">
        <f>"Maximum Subsidy:   $"&amp;F31-'PP14'!F35</f>
        <v>Maximum Subsidy:   $0</v>
      </c>
      <c r="I31" s="94"/>
    </row>
    <row r="32" spans="2:9" ht="15" customHeight="1" thickBot="1" x14ac:dyDescent="0.35">
      <c r="B32" s="3"/>
      <c r="C32" s="1"/>
      <c r="D32" s="4"/>
      <c r="E32" s="21"/>
      <c r="F32" s="79"/>
      <c r="H32" s="95" t="str">
        <f>"Previous Carry-Over:   $"&amp;'PP14'!F35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'PP14'!F39+H9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q8RUp4fg2Uc+BOnFQ9Cu9Pv4qK1LppVWwF4KX014XAmar9KaDP8VRma0zuF+HUABgmqOe5grQbr7QZDd9jP9SA==" saltValue="1LDhbtpDntfuwQ6cyTGfeQ=="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F7:F8"/>
    <mergeCell ref="F9:F10"/>
    <mergeCell ref="H7:I8"/>
    <mergeCell ref="H9:I10"/>
  </mergeCells>
  <dataValidations count="1">
    <dataValidation errorTitle="Employee ID is REQUIRED" error="Please enter a vald Employee ID in Column B" promptTitle="Employee ID REQUIRED" prompt="Please enter a valid employee ID." sqref="E1:I6 H7 H33:H1048576 H9 G8 F7 F13 F19 F21 F23 F25 F27 F29 F31 F33:F1048576 F15:F17 D1:D1048576 E7:E1048576 F11 F9 G14:G1048576 H14:H30 I16:I30 I33:I1048576" xr:uid="{0AA3B5E1-2740-784D-B9F6-B9A83FD8170E}"/>
  </dataValidations>
  <pageMargins left="0.7" right="0.7" top="0.75" bottom="0.75" header="0.3" footer="0.3"/>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3DC3E-5889-D845-A976-70C72A48B0E9}">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34</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IF('PP15'!F39+IF(F31&gt;F13,IF(F13&gt;25000,25000,F13),IF(F31&gt;25000,25000,F31))&gt;=25000,25000-'PP15'!F39,IF(F31&gt;F13,IF(F13&gt;25000,25000,F13),IF(F31&gt;25000,25000,F31)))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5"/>
      <c r="C19" s="1"/>
      <c r="D19" s="4"/>
      <c r="E19" s="21"/>
      <c r="F19" s="78">
        <f>SUM(D9:D304)</f>
        <v>0</v>
      </c>
    </row>
    <row r="20" spans="2:9" ht="15" customHeight="1" x14ac:dyDescent="0.3">
      <c r="B20" s="3"/>
      <c r="C20" s="1"/>
      <c r="D20" s="4"/>
      <c r="E20" s="21"/>
      <c r="F20" s="78"/>
    </row>
    <row r="21" spans="2:9" ht="15" customHeight="1" x14ac:dyDescent="0.3">
      <c r="B21" s="5"/>
      <c r="C21" s="1"/>
      <c r="D21" s="4"/>
      <c r="E21" s="21"/>
      <c r="F21" s="77" t="s">
        <v>8</v>
      </c>
    </row>
    <row r="22" spans="2:9" ht="15" customHeight="1" x14ac:dyDescent="0.3">
      <c r="B22" s="5"/>
      <c r="C22" s="1"/>
      <c r="D22" s="4"/>
      <c r="E22" s="21"/>
      <c r="F22" s="77"/>
    </row>
    <row r="23" spans="2:9" ht="15" customHeight="1" x14ac:dyDescent="0.3">
      <c r="B23" s="3"/>
      <c r="C23" s="1"/>
      <c r="D23" s="4"/>
      <c r="E23" s="21"/>
      <c r="F23" s="89">
        <f>IF('PP15'!F23&gt;COUNTA(B9:B304),'PP15'!F23,COUNTA(B9:B304))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15'!F35+'PP15'!F39&gt;=25000,25000-'PP15'!F39,IF(F27&gt;=25000,IF(F23*1375&gt;=25000,25000,F23*1375),IF(F23*1375&gt;=25000,F27,IF(F23*1375&gt;=F27,F27,F23*1375)))+'PP15'!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IF(F19=0,'PP15'!F35,IF(H27+'PP15'!F39&gt;=F23*1375,F23*1375-'PP15'!F39,H27))</f>
        <v>0</v>
      </c>
      <c r="H31" s="93" t="str">
        <f>"Maximum Subsidy:   $"&amp;F31-'PP15'!F35</f>
        <v>Maximum Subsidy:   $0</v>
      </c>
      <c r="I31" s="94"/>
    </row>
    <row r="32" spans="2:9" ht="15" customHeight="1" thickBot="1" x14ac:dyDescent="0.35">
      <c r="B32" s="3"/>
      <c r="C32" s="1"/>
      <c r="D32" s="4"/>
      <c r="E32" s="21"/>
      <c r="F32" s="79"/>
      <c r="H32" s="95" t="str">
        <f>"Previous Carry-Over:   $"&amp;'PP15'!F35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'PP15'!F39+H9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WiO5WWGOFW9azd+dwJUMp3Y0r8Yh7WouwqFMlvjkiOWznTpFdGilstrGg4BmXOQfkY1sF00wYMubw6aUn0ZQLg==" saltValue="LnxVq0hedEC8rS1P4iGi+Q==" spinCount="100000" sheet="1" objects="1" scenarios="1"/>
  <protectedRanges>
    <protectedRange sqref="E8:E303 F41:F316 F32 B52:D304" name="Range1"/>
    <protectedRange sqref="B9:B51 D9:D51" name="Range1_2"/>
    <protectedRange sqref="C9:C51" name="Range1_1_1"/>
  </protectedRanges>
  <mergeCells count="24">
    <mergeCell ref="F39:F40"/>
    <mergeCell ref="F7:F8"/>
    <mergeCell ref="F9:F10"/>
    <mergeCell ref="F25:F26"/>
    <mergeCell ref="F27:F28"/>
    <mergeCell ref="F29:F30"/>
    <mergeCell ref="F31:F32"/>
    <mergeCell ref="F33:F34"/>
    <mergeCell ref="F35:F36"/>
    <mergeCell ref="F13:F14"/>
    <mergeCell ref="F17:F18"/>
    <mergeCell ref="F19:F20"/>
    <mergeCell ref="F21:F22"/>
    <mergeCell ref="F23:F24"/>
    <mergeCell ref="F37:F38"/>
    <mergeCell ref="H31:I31"/>
    <mergeCell ref="H32:I32"/>
    <mergeCell ref="C3:I4"/>
    <mergeCell ref="B7:B8"/>
    <mergeCell ref="C7:C8"/>
    <mergeCell ref="D7:D8"/>
    <mergeCell ref="F11:F12"/>
    <mergeCell ref="H7:I8"/>
    <mergeCell ref="H9:I10"/>
  </mergeCells>
  <dataValidations count="1">
    <dataValidation errorTitle="Employee ID is REQUIRED" error="Please enter a vald Employee ID in Column B" promptTitle="Employee ID REQUIRED" prompt="Please enter a valid employee ID." sqref="E1:I6 H7 H33:H1048576 H9 G8 F7 F13 F19 F21 F23 F25 F27 F29 F31 F33:F1048576 F15:F17 D1:D1048576 E7:E1048576 F11 F9 G14:G1048576 H14:H30 I16:I30 I33:I1048576" xr:uid="{BA46802A-6ADF-C746-BE55-DD5A25C68A2A}"/>
  </dataValidations>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8A495-CDD2-6540-8907-D1D48A6E083C}">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35</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
      <c r="B7" s="83" t="s">
        <v>2</v>
      </c>
      <c r="C7" s="85" t="s">
        <v>3</v>
      </c>
      <c r="D7" s="87" t="s">
        <v>5</v>
      </c>
      <c r="E7" s="25"/>
      <c r="F7" s="91" t="s">
        <v>43</v>
      </c>
      <c r="H7" s="103" t="s">
        <v>0</v>
      </c>
      <c r="I7" s="104"/>
    </row>
    <row r="8" spans="2:9" ht="15" customHeight="1" x14ac:dyDescent="0.25">
      <c r="B8" s="84"/>
      <c r="C8" s="86"/>
      <c r="D8" s="88"/>
      <c r="E8" s="21"/>
      <c r="F8" s="80"/>
      <c r="H8" s="105"/>
      <c r="I8" s="106"/>
    </row>
    <row r="9" spans="2:9" ht="15" customHeight="1" x14ac:dyDescent="0.3">
      <c r="B9" s="3"/>
      <c r="C9" s="1"/>
      <c r="D9" s="4"/>
      <c r="E9" s="21"/>
      <c r="F9" s="92" t="s">
        <v>45</v>
      </c>
      <c r="H9" s="107">
        <f>IF('PP16'!F39+IF(F31&gt;F13,IF(F13&gt;25000,25000,F13),IF(F31&gt;25000,25000,F31))&gt;=25000,25000-'PP16'!F39,IF(F31&gt;F13,IF(F13&gt;25000,25000,F13),IF(F31&gt;25000,25000,F31)))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5"/>
      <c r="C19" s="1"/>
      <c r="D19" s="4"/>
      <c r="E19" s="21"/>
      <c r="F19" s="78">
        <f>SUM(D9:D304)</f>
        <v>0</v>
      </c>
    </row>
    <row r="20" spans="2:9" ht="15" customHeight="1" x14ac:dyDescent="0.3">
      <c r="B20" s="3"/>
      <c r="C20" s="1"/>
      <c r="D20" s="4"/>
      <c r="E20" s="21"/>
      <c r="F20" s="78"/>
    </row>
    <row r="21" spans="2:9" ht="15" customHeight="1" x14ac:dyDescent="0.3">
      <c r="B21" s="5"/>
      <c r="C21" s="1"/>
      <c r="D21" s="4"/>
      <c r="E21" s="21"/>
      <c r="F21" s="77" t="s">
        <v>8</v>
      </c>
    </row>
    <row r="22" spans="2:9" ht="15" customHeight="1" x14ac:dyDescent="0.3">
      <c r="B22" s="5"/>
      <c r="C22" s="1"/>
      <c r="D22" s="4"/>
      <c r="E22" s="21"/>
      <c r="F22" s="77"/>
    </row>
    <row r="23" spans="2:9" ht="15" customHeight="1" x14ac:dyDescent="0.3">
      <c r="B23" s="3"/>
      <c r="C23" s="1"/>
      <c r="D23" s="4"/>
      <c r="E23" s="21"/>
      <c r="F23" s="89">
        <f>IF('PP16'!F23&gt;COUNTA(B9:B304),'PP16'!F23,COUNTA(B9:B304))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16'!F35+'PP16'!F39&gt;=25000,25000-'PP16'!F39,IF(F27&gt;=25000,IF(F23*1375&gt;=25000,25000,F23*1375),IF(F23*1375&gt;=25000,F27,IF(F23*1375&gt;=F27,F27,F23*1375)))+'PP16'!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IF(F19=0,'PP16'!F35,IF(H27+'PP16'!F39&gt;=F23*1375,F23*1375-'PP16'!F39,H27))</f>
        <v>0</v>
      </c>
      <c r="H31" s="93" t="str">
        <f>"Maximum Subsidy:   $"&amp;F31-'PP16'!F35</f>
        <v>Maximum Subsidy:   $0</v>
      </c>
      <c r="I31" s="94"/>
    </row>
    <row r="32" spans="2:9" ht="15" customHeight="1" thickBot="1" x14ac:dyDescent="0.35">
      <c r="B32" s="3"/>
      <c r="C32" s="1"/>
      <c r="D32" s="4"/>
      <c r="E32" s="21"/>
      <c r="F32" s="79"/>
      <c r="H32" s="95" t="str">
        <f>"Previous Carry-Over:   $"&amp;'PP16'!F35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'PP16'!F39+H9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G1xQySoYcKyVDttQjACIfk65dZ1ivDi4XsZkhTql/R3JFNq8XZ853tfnOHsTldeUiyE4wiXJIH2RiJMY4wa79Q==" saltValue="P9+7SKnGikhtrKFUX1szNg==" spinCount="100000" sheet="1" objects="1" scenarios="1"/>
  <protectedRanges>
    <protectedRange sqref="E8:E303 F41:F316 F32 B52:D304" name="Range1"/>
    <protectedRange sqref="B9:B51 D9:D51" name="Range1_2"/>
    <protectedRange sqref="C9:C51" name="Range1_1_1"/>
  </protectedRanges>
  <mergeCells count="24">
    <mergeCell ref="F39:F40"/>
    <mergeCell ref="F7:F8"/>
    <mergeCell ref="F9:F10"/>
    <mergeCell ref="F25:F26"/>
    <mergeCell ref="F27:F28"/>
    <mergeCell ref="F29:F30"/>
    <mergeCell ref="F31:F32"/>
    <mergeCell ref="F33:F34"/>
    <mergeCell ref="F35:F36"/>
    <mergeCell ref="F13:F14"/>
    <mergeCell ref="F17:F18"/>
    <mergeCell ref="F19:F20"/>
    <mergeCell ref="F21:F22"/>
    <mergeCell ref="F23:F24"/>
    <mergeCell ref="F37:F38"/>
    <mergeCell ref="H31:I31"/>
    <mergeCell ref="H32:I32"/>
    <mergeCell ref="C3:I4"/>
    <mergeCell ref="B7:B8"/>
    <mergeCell ref="C7:C8"/>
    <mergeCell ref="D7:D8"/>
    <mergeCell ref="F11:F12"/>
    <mergeCell ref="H7:I8"/>
    <mergeCell ref="H9:I10"/>
  </mergeCells>
  <dataValidations count="1">
    <dataValidation errorTitle="Employee ID is REQUIRED" error="Please enter a vald Employee ID in Column B" promptTitle="Employee ID REQUIRED" prompt="Please enter a valid employee ID." sqref="E1:I6 H7 H33:H1048576 H9 G8 F7 F13 F19 F21 F23 F25 F27 F29 F31 F33:F1048576 F15:F17 D1:D1048576 E7:E1048576 F11 F9 G14:G1048576 H14:H30 I16:I30 I33:I1048576" xr:uid="{906521B7-F91D-C049-AB65-6B9D458D3E52}"/>
  </dataValidations>
  <pageMargins left="0.7" right="0.7" top="0.75" bottom="0.75" header="0.3" footer="0.3"/>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85E45-9B25-0F4E-9705-A52397AE5632}">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36</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
      <c r="B7" s="83" t="s">
        <v>2</v>
      </c>
      <c r="C7" s="85" t="s">
        <v>3</v>
      </c>
      <c r="D7" s="87" t="s">
        <v>5</v>
      </c>
      <c r="E7" s="25"/>
      <c r="F7" s="91" t="s">
        <v>43</v>
      </c>
      <c r="H7" s="103" t="s">
        <v>0</v>
      </c>
      <c r="I7" s="104"/>
    </row>
    <row r="8" spans="2:9" ht="15" customHeight="1" x14ac:dyDescent="0.25">
      <c r="B8" s="84"/>
      <c r="C8" s="86"/>
      <c r="D8" s="88"/>
      <c r="E8" s="21"/>
      <c r="F8" s="80"/>
      <c r="H8" s="105"/>
      <c r="I8" s="106"/>
    </row>
    <row r="9" spans="2:9" ht="15" customHeight="1" x14ac:dyDescent="0.3">
      <c r="B9" s="3"/>
      <c r="C9" s="1"/>
      <c r="D9" s="4"/>
      <c r="E9" s="21"/>
      <c r="F9" s="92" t="s">
        <v>45</v>
      </c>
      <c r="H9" s="107">
        <f>IF('PP17'!F39+IF(F31&gt;F13,IF(F13&gt;25000,25000,F13),IF(F31&gt;25000,25000,F31))&gt;=25000,25000-'PP17'!F39,IF(F31&gt;F13,IF(F13&gt;25000,25000,F13),IF(F31&gt;25000,25000,F31)))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5"/>
      <c r="C19" s="1"/>
      <c r="D19" s="4"/>
      <c r="E19" s="21"/>
      <c r="F19" s="78">
        <f>SUM(D9:D304)</f>
        <v>0</v>
      </c>
    </row>
    <row r="20" spans="2:9" ht="15" customHeight="1" x14ac:dyDescent="0.3">
      <c r="B20" s="3"/>
      <c r="C20" s="1"/>
      <c r="D20" s="4"/>
      <c r="E20" s="21"/>
      <c r="F20" s="78"/>
    </row>
    <row r="21" spans="2:9" ht="15" customHeight="1" x14ac:dyDescent="0.3">
      <c r="B21" s="5"/>
      <c r="C21" s="1"/>
      <c r="D21" s="4"/>
      <c r="E21" s="21"/>
      <c r="F21" s="77" t="s">
        <v>8</v>
      </c>
    </row>
    <row r="22" spans="2:9" ht="15" customHeight="1" x14ac:dyDescent="0.3">
      <c r="B22" s="5"/>
      <c r="C22" s="1"/>
      <c r="D22" s="4"/>
      <c r="E22" s="21"/>
      <c r="F22" s="77"/>
    </row>
    <row r="23" spans="2:9" ht="15" customHeight="1" x14ac:dyDescent="0.3">
      <c r="B23" s="3"/>
      <c r="C23" s="1"/>
      <c r="D23" s="4"/>
      <c r="E23" s="21"/>
      <c r="F23" s="89">
        <f>IF('PP17'!F23&gt;COUNTA(B9:B304),'PP17'!F23,COUNTA(B9:B304))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17'!F35+'PP17'!F39&gt;=25000,25000-'PP17'!F39,IF(F27&gt;=25000,IF(F23*1375&gt;=25000,25000,F23*1375),IF(F23*1375&gt;=25000,F27,IF(F23*1375&gt;=F27,F27,F23*1375)))+'PP17'!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IF(F19=0,'PP17'!F35,IF(H27+'PP17'!F39&gt;=F23*1375,F23*1375-'PP17'!F39,H27))</f>
        <v>0</v>
      </c>
      <c r="H31" s="93" t="str">
        <f>"Maximum Subsidy:   $"&amp;F31-'PP17'!F35</f>
        <v>Maximum Subsidy:   $0</v>
      </c>
      <c r="I31" s="94"/>
    </row>
    <row r="32" spans="2:9" ht="15" customHeight="1" thickBot="1" x14ac:dyDescent="0.35">
      <c r="B32" s="3"/>
      <c r="C32" s="1"/>
      <c r="D32" s="4"/>
      <c r="E32" s="21"/>
      <c r="F32" s="79"/>
      <c r="H32" s="95" t="str">
        <f>"Previous Carry-Over:   $"&amp;'PP17'!F35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'PP17'!F39+H9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KVnvXZRk13daBWxqjhMfm/q2F+cTdYVNkyUj/S3gP7jaW2XWXIROFdOzy2ePnqeEtZPtknbcjrR6oVdaLXZQXw==" saltValue="k10++j4yNWNShMYwWoVImg==" spinCount="100000" sheet="1" objects="1" scenarios="1"/>
  <protectedRanges>
    <protectedRange sqref="E8:E303 F41:F316 F32 B52:D304" name="Range1"/>
    <protectedRange sqref="B9:B51 D9:D51" name="Range1_2"/>
    <protectedRange sqref="C9:C51" name="Range1_1_1"/>
  </protectedRanges>
  <mergeCells count="24">
    <mergeCell ref="F39:F40"/>
    <mergeCell ref="F7:F8"/>
    <mergeCell ref="F9:F10"/>
    <mergeCell ref="F25:F26"/>
    <mergeCell ref="F27:F28"/>
    <mergeCell ref="F29:F30"/>
    <mergeCell ref="F31:F32"/>
    <mergeCell ref="F33:F34"/>
    <mergeCell ref="F35:F36"/>
    <mergeCell ref="F13:F14"/>
    <mergeCell ref="F17:F18"/>
    <mergeCell ref="F19:F20"/>
    <mergeCell ref="F21:F22"/>
    <mergeCell ref="F23:F24"/>
    <mergeCell ref="F37:F38"/>
    <mergeCell ref="H31:I31"/>
    <mergeCell ref="H32:I32"/>
    <mergeCell ref="C3:I4"/>
    <mergeCell ref="B7:B8"/>
    <mergeCell ref="C7:C8"/>
    <mergeCell ref="D7:D8"/>
    <mergeCell ref="F11:F12"/>
    <mergeCell ref="H7:I8"/>
    <mergeCell ref="H9:I10"/>
  </mergeCells>
  <dataValidations count="1">
    <dataValidation errorTitle="Employee ID is REQUIRED" error="Please enter a vald Employee ID in Column B" promptTitle="Employee ID REQUIRED" prompt="Please enter a valid employee ID." sqref="E1:I6 H7 H33:H1048576 H9 G8 F7 F13 F19 F21 F23 F25 F27 F29 F31 F33:F1048576 F15:F17 D1:D1048576 E7:E1048576 F11 F9 G14:G1048576 H14:H30 I16:I30 I33:I1048576" xr:uid="{ACB0A0BA-2ACE-F347-AE34-4AF6A628195B}"/>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3" customWidth="1"/>
    <col min="9" max="9" width="25.81640625" style="11" customWidth="1"/>
    <col min="10" max="16384" width="8.81640625" style="11"/>
  </cols>
  <sheetData>
    <row r="3" spans="2:9" ht="13" customHeight="1" x14ac:dyDescent="0.25">
      <c r="C3" s="75" t="s">
        <v>16</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67" t="s">
        <v>0</v>
      </c>
      <c r="I7" s="68"/>
    </row>
    <row r="8" spans="2:9" ht="15" customHeight="1" x14ac:dyDescent="0.35">
      <c r="B8" s="84"/>
      <c r="C8" s="86"/>
      <c r="D8" s="88"/>
      <c r="E8" s="23"/>
      <c r="F8" s="80"/>
      <c r="H8" s="69"/>
      <c r="I8" s="70"/>
    </row>
    <row r="9" spans="2:9" ht="15" customHeight="1" x14ac:dyDescent="0.3">
      <c r="B9" s="3"/>
      <c r="C9" s="1"/>
      <c r="D9" s="4"/>
      <c r="E9" s="21"/>
      <c r="F9" s="92" t="s">
        <v>45</v>
      </c>
      <c r="H9" s="71">
        <f>IF(F31&gt;F13,IF(F13&gt;25000,25000,F13),IF(F31&gt;25000,25000,F31))</f>
        <v>0</v>
      </c>
      <c r="I9" s="72"/>
    </row>
    <row r="10" spans="2:9" ht="15" customHeight="1" thickBot="1" x14ac:dyDescent="0.35">
      <c r="B10" s="5"/>
      <c r="C10" s="1"/>
      <c r="D10" s="4"/>
      <c r="E10" s="21"/>
      <c r="F10" s="92"/>
      <c r="H10" s="73"/>
      <c r="I10" s="74"/>
    </row>
    <row r="11" spans="2:9" ht="15" customHeight="1" thickTop="1" x14ac:dyDescent="0.3">
      <c r="B11" s="5"/>
      <c r="C11" s="1"/>
      <c r="D11" s="4"/>
      <c r="E11" s="21"/>
      <c r="F11" s="80" t="s">
        <v>4</v>
      </c>
    </row>
    <row r="12" spans="2:9" ht="15" customHeight="1" x14ac:dyDescent="0.3">
      <c r="B12" s="5"/>
      <c r="C12" s="1"/>
      <c r="D12" s="4"/>
      <c r="E12" s="21"/>
      <c r="F12" s="80"/>
    </row>
    <row r="13" spans="2:9" ht="15" customHeight="1" x14ac:dyDescent="0.3">
      <c r="B13" s="5"/>
      <c r="C13" s="1"/>
      <c r="D13" s="4"/>
      <c r="E13" s="21"/>
      <c r="F13" s="81">
        <v>0</v>
      </c>
    </row>
    <row r="14" spans="2:9" ht="15" customHeight="1" thickBot="1" x14ac:dyDescent="0.35">
      <c r="B14" s="5"/>
      <c r="C14" s="1"/>
      <c r="D14" s="4"/>
      <c r="E14" s="21"/>
      <c r="F14" s="82"/>
    </row>
    <row r="15" spans="2:9" ht="15" customHeight="1" thickTop="1" thickBot="1" x14ac:dyDescent="0.35">
      <c r="B15" s="5"/>
      <c r="C15" s="1"/>
      <c r="D15" s="4"/>
      <c r="E15" s="21"/>
      <c r="F15" s="20"/>
    </row>
    <row r="16" spans="2:9" ht="15" customHeight="1" thickBot="1" x14ac:dyDescent="0.35">
      <c r="B16" s="5"/>
      <c r="C16" s="1"/>
      <c r="D16" s="4"/>
      <c r="E16" s="21"/>
      <c r="F16" s="24" t="s">
        <v>6</v>
      </c>
    </row>
    <row r="17" spans="2:7" ht="15" customHeight="1" x14ac:dyDescent="0.3">
      <c r="B17" s="5"/>
      <c r="C17" s="1"/>
      <c r="D17" s="4"/>
      <c r="E17" s="21"/>
      <c r="F17" s="76" t="s">
        <v>7</v>
      </c>
    </row>
    <row r="18" spans="2:7" ht="15" customHeight="1" x14ac:dyDescent="0.3">
      <c r="B18" s="5"/>
      <c r="C18" s="1"/>
      <c r="D18" s="4"/>
      <c r="E18" s="21"/>
      <c r="F18" s="77"/>
      <c r="G18" s="12" t="s">
        <v>1</v>
      </c>
    </row>
    <row r="19" spans="2:7" ht="15" customHeight="1" x14ac:dyDescent="0.3">
      <c r="B19" s="5"/>
      <c r="C19" s="1"/>
      <c r="D19" s="4"/>
      <c r="E19" s="21"/>
      <c r="F19" s="78">
        <f>SUM(D9:D304)</f>
        <v>0</v>
      </c>
    </row>
    <row r="20" spans="2:7" ht="15" customHeight="1" x14ac:dyDescent="0.3">
      <c r="B20" s="5"/>
      <c r="C20" s="1"/>
      <c r="D20" s="4"/>
      <c r="E20" s="21"/>
      <c r="F20" s="78"/>
    </row>
    <row r="21" spans="2:7" ht="15" customHeight="1" x14ac:dyDescent="0.3">
      <c r="B21" s="5"/>
      <c r="C21" s="1"/>
      <c r="D21" s="4"/>
      <c r="E21" s="21"/>
      <c r="F21" s="77" t="s">
        <v>8</v>
      </c>
    </row>
    <row r="22" spans="2:7" ht="15" customHeight="1" x14ac:dyDescent="0.3">
      <c r="B22" s="5"/>
      <c r="C22" s="1"/>
      <c r="D22" s="4"/>
      <c r="E22" s="21"/>
      <c r="F22" s="77"/>
    </row>
    <row r="23" spans="2:7" ht="15" customHeight="1" x14ac:dyDescent="0.3">
      <c r="B23" s="5"/>
      <c r="C23" s="1"/>
      <c r="D23" s="4"/>
      <c r="E23" s="21"/>
      <c r="F23" s="89">
        <f>COUNTA(B9:B304)</f>
        <v>0</v>
      </c>
    </row>
    <row r="24" spans="2:7" ht="15" customHeight="1" x14ac:dyDescent="0.3">
      <c r="B24" s="5"/>
      <c r="C24" s="1"/>
      <c r="D24" s="4"/>
      <c r="E24" s="21"/>
      <c r="F24" s="89"/>
    </row>
    <row r="25" spans="2:7" ht="15" customHeight="1" x14ac:dyDescent="0.3">
      <c r="B25" s="5"/>
      <c r="C25" s="1"/>
      <c r="D25" s="4"/>
      <c r="E25" s="21"/>
      <c r="F25" s="90" t="s">
        <v>12</v>
      </c>
    </row>
    <row r="26" spans="2:7" ht="15" customHeight="1" x14ac:dyDescent="0.3">
      <c r="B26" s="5"/>
      <c r="C26" s="1"/>
      <c r="D26" s="4"/>
      <c r="E26" s="21"/>
      <c r="F26" s="90"/>
    </row>
    <row r="27" spans="2:7" ht="15" customHeight="1" x14ac:dyDescent="0.3">
      <c r="B27" s="5"/>
      <c r="C27" s="1"/>
      <c r="D27" s="4"/>
      <c r="E27" s="21"/>
      <c r="F27" s="78">
        <f>F19*0.1</f>
        <v>0</v>
      </c>
    </row>
    <row r="28" spans="2:7" ht="15" customHeight="1" x14ac:dyDescent="0.3">
      <c r="B28" s="5"/>
      <c r="C28" s="1"/>
      <c r="D28" s="4"/>
      <c r="E28" s="21"/>
      <c r="F28" s="78"/>
    </row>
    <row r="29" spans="2:7" ht="15" customHeight="1" x14ac:dyDescent="0.3">
      <c r="B29" s="5"/>
      <c r="C29" s="1"/>
      <c r="D29" s="4"/>
      <c r="E29" s="21"/>
      <c r="F29" s="77" t="s">
        <v>9</v>
      </c>
    </row>
    <row r="30" spans="2:7" ht="15" customHeight="1" x14ac:dyDescent="0.3">
      <c r="B30" s="5"/>
      <c r="C30" s="1"/>
      <c r="D30" s="4"/>
      <c r="E30" s="21"/>
      <c r="F30" s="77"/>
    </row>
    <row r="31" spans="2:7" ht="15" customHeight="1" x14ac:dyDescent="0.3">
      <c r="B31" s="5"/>
      <c r="C31" s="1"/>
      <c r="D31" s="4"/>
      <c r="E31" s="21"/>
      <c r="F31" s="78">
        <f>IF(F27&gt;=25000,IF(F23*1375&gt;=25000,25000,F23*1375),IF(F23*1375&gt;=25000,F27,IF(F23*1375&gt;=F27,F27,F23*1375)))</f>
        <v>0</v>
      </c>
    </row>
    <row r="32" spans="2:7" ht="15" customHeight="1" thickBot="1" x14ac:dyDescent="0.35">
      <c r="B32" s="5"/>
      <c r="C32" s="1"/>
      <c r="D32" s="4"/>
      <c r="E32" s="21"/>
      <c r="F32" s="79"/>
    </row>
    <row r="33" spans="2:6" ht="15" customHeight="1" x14ac:dyDescent="0.3">
      <c r="B33" s="5"/>
      <c r="C33" s="1"/>
      <c r="D33" s="4"/>
      <c r="E33" s="21"/>
      <c r="F33" s="76" t="s">
        <v>13</v>
      </c>
    </row>
    <row r="34" spans="2:6" ht="15" customHeight="1" x14ac:dyDescent="0.3">
      <c r="B34" s="5"/>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5"/>
      <c r="C37" s="1"/>
      <c r="D37" s="4"/>
      <c r="E37" s="21"/>
      <c r="F37" s="76" t="s">
        <v>10</v>
      </c>
    </row>
    <row r="38" spans="2:6" ht="15" customHeight="1" x14ac:dyDescent="0.3">
      <c r="B38" s="5"/>
      <c r="C38" s="1"/>
      <c r="D38" s="4"/>
      <c r="E38" s="21"/>
      <c r="F38" s="77"/>
    </row>
    <row r="39" spans="2:6" ht="15" customHeight="1" x14ac:dyDescent="0.3">
      <c r="B39" s="5"/>
      <c r="C39" s="1"/>
      <c r="D39" s="4"/>
      <c r="E39" s="21"/>
      <c r="F39" s="78">
        <f>H9</f>
        <v>0</v>
      </c>
    </row>
    <row r="40" spans="2:6" ht="15" customHeight="1" thickBot="1" x14ac:dyDescent="0.35">
      <c r="B40" s="5"/>
      <c r="C40" s="1"/>
      <c r="D40" s="4"/>
      <c r="E40" s="21"/>
      <c r="F40" s="79"/>
    </row>
    <row r="41" spans="2:6" ht="15" customHeight="1" x14ac:dyDescent="0.3">
      <c r="B41" s="5"/>
      <c r="C41" s="1"/>
      <c r="D41" s="4"/>
      <c r="E41" s="21"/>
      <c r="F41" s="21"/>
    </row>
    <row r="42" spans="2:6" ht="15" customHeight="1" x14ac:dyDescent="0.3">
      <c r="B42" s="5"/>
      <c r="C42" s="1"/>
      <c r="D42" s="4"/>
      <c r="E42" s="21"/>
      <c r="F42" s="21"/>
    </row>
    <row r="43" spans="2:6" ht="15" customHeight="1" x14ac:dyDescent="0.3">
      <c r="B43" s="5"/>
      <c r="C43" s="1"/>
      <c r="D43" s="4"/>
      <c r="E43" s="21"/>
      <c r="F43" s="21"/>
    </row>
    <row r="44" spans="2:6" ht="15" customHeight="1" x14ac:dyDescent="0.3">
      <c r="B44" s="5"/>
      <c r="C44" s="1"/>
      <c r="D44" s="4"/>
      <c r="E44" s="21"/>
      <c r="F44" s="21"/>
    </row>
    <row r="45" spans="2:6" ht="15" customHeight="1" x14ac:dyDescent="0.3">
      <c r="B45" s="5"/>
      <c r="C45" s="1"/>
      <c r="D45" s="4"/>
      <c r="E45" s="21"/>
      <c r="F45" s="21"/>
    </row>
    <row r="46" spans="2:6" ht="15" customHeight="1" x14ac:dyDescent="0.3">
      <c r="B46" s="5"/>
      <c r="C46" s="1"/>
      <c r="D46" s="4"/>
      <c r="E46" s="21"/>
      <c r="F46" s="21"/>
    </row>
    <row r="47" spans="2:6" ht="15" customHeight="1" x14ac:dyDescent="0.3">
      <c r="B47" s="5"/>
      <c r="C47" s="1"/>
      <c r="D47" s="4"/>
      <c r="E47" s="21"/>
      <c r="F47" s="21"/>
    </row>
    <row r="48" spans="2:6" ht="15" customHeight="1" x14ac:dyDescent="0.3">
      <c r="B48" s="5"/>
      <c r="C48" s="1"/>
      <c r="D48" s="4"/>
      <c r="E48" s="21"/>
      <c r="F48" s="21"/>
    </row>
    <row r="49" spans="2:6" ht="15" customHeight="1" x14ac:dyDescent="0.3">
      <c r="B49" s="5"/>
      <c r="C49" s="2"/>
      <c r="D49" s="4"/>
      <c r="E49" s="21"/>
      <c r="F49" s="21"/>
    </row>
    <row r="50" spans="2:6" ht="15" customHeight="1" x14ac:dyDescent="0.3">
      <c r="B50" s="5"/>
      <c r="C50" s="2"/>
      <c r="D50" s="4"/>
      <c r="E50" s="21"/>
      <c r="F50" s="21"/>
    </row>
    <row r="51" spans="2:6" ht="15" customHeight="1" x14ac:dyDescent="0.3">
      <c r="B51" s="5"/>
      <c r="C51" s="2"/>
      <c r="D51" s="4"/>
      <c r="E51" s="21"/>
      <c r="F51" s="21"/>
    </row>
    <row r="52" spans="2:6" ht="15" customHeight="1" x14ac:dyDescent="0.3">
      <c r="B52" s="5"/>
      <c r="C52" s="2"/>
      <c r="D52" s="4"/>
      <c r="E52" s="21"/>
      <c r="F52" s="21"/>
    </row>
    <row r="53" spans="2:6" ht="15" customHeight="1" x14ac:dyDescent="0.3">
      <c r="B53" s="5"/>
      <c r="C53" s="2"/>
      <c r="D53" s="4"/>
      <c r="E53" s="21"/>
      <c r="F53" s="21"/>
    </row>
    <row r="54" spans="2:6" ht="15" customHeight="1" x14ac:dyDescent="0.3">
      <c r="B54" s="5"/>
      <c r="C54" s="2"/>
      <c r="D54" s="4"/>
      <c r="E54" s="21"/>
      <c r="F54" s="21"/>
    </row>
    <row r="55" spans="2:6" ht="15" customHeight="1" x14ac:dyDescent="0.3">
      <c r="B55" s="5"/>
      <c r="C55" s="2"/>
      <c r="D55" s="4"/>
      <c r="E55" s="21"/>
      <c r="F55" s="21"/>
    </row>
    <row r="56" spans="2:6" ht="15" customHeight="1" x14ac:dyDescent="0.3">
      <c r="B56" s="5"/>
      <c r="C56" s="2"/>
      <c r="D56" s="4"/>
      <c r="E56" s="21"/>
      <c r="F56" s="21"/>
    </row>
    <row r="57" spans="2:6" ht="15" customHeight="1" x14ac:dyDescent="0.3">
      <c r="B57" s="5"/>
      <c r="C57" s="2"/>
      <c r="D57" s="4"/>
      <c r="E57" s="21"/>
      <c r="F57" s="21"/>
    </row>
    <row r="58" spans="2:6" ht="15" customHeight="1" x14ac:dyDescent="0.3">
      <c r="B58" s="5"/>
      <c r="C58" s="2"/>
      <c r="D58" s="4"/>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nnDp9HUFnmEZ7MlnI9bpNTHFswI7zG/cYjs7Du6OMLMc/47cvfrC8qRV244hyadBLhe9ozBSeK4MVa180toz1A==" saltValue="yZeVxevsQiZ66Ul2AFL99g==" spinCount="100000" sheet="1" objects="1" scenarios="1"/>
  <protectedRanges>
    <protectedRange sqref="B49:C304 E8:E303 F41:F316 F32 B9:B48 D9:D304" name="Range1"/>
    <protectedRange sqref="C9:C48" name="Range1_1"/>
  </protectedRanges>
  <mergeCells count="22">
    <mergeCell ref="B7:B8"/>
    <mergeCell ref="C7:C8"/>
    <mergeCell ref="D7:D8"/>
    <mergeCell ref="F33:F34"/>
    <mergeCell ref="F35:F36"/>
    <mergeCell ref="F21:F22"/>
    <mergeCell ref="F23:F24"/>
    <mergeCell ref="F25:F26"/>
    <mergeCell ref="F27:F28"/>
    <mergeCell ref="F29:F30"/>
    <mergeCell ref="F7:F8"/>
    <mergeCell ref="F9:F10"/>
    <mergeCell ref="F17:F18"/>
    <mergeCell ref="F19:F20"/>
    <mergeCell ref="H7:I8"/>
    <mergeCell ref="H9:I10"/>
    <mergeCell ref="C3:I4"/>
    <mergeCell ref="F37:F38"/>
    <mergeCell ref="F39:F40"/>
    <mergeCell ref="F31:F32"/>
    <mergeCell ref="F11:F12"/>
    <mergeCell ref="F13:F14"/>
  </mergeCells>
  <dataValidations count="1">
    <dataValidation errorTitle="Employee ID is REQUIRED" error="Please enter a vald Employee ID in Column B" promptTitle="Employee ID REQUIRED" prompt="Please enter a valid employee ID." sqref="E5:H6 H7 H16:H1048576 H9 G14:G1048576 G8 F13 F19 F21 F23 F25 F27 F29 F31 F33:F1048576 F15:F17 F7 E7:E1048576 F11 F9 D1:D2 E1:H2 D5:D1048576" xr:uid="{DEC0C7D3-EDC8-6748-9AB0-407BD7855F43}"/>
  </dataValidation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F8AB-B97F-2D48-9137-893C3BB397E8}">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37</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
      <c r="B7" s="83" t="s">
        <v>2</v>
      </c>
      <c r="C7" s="85" t="s">
        <v>3</v>
      </c>
      <c r="D7" s="87" t="s">
        <v>5</v>
      </c>
      <c r="E7" s="25"/>
      <c r="F7" s="91" t="s">
        <v>43</v>
      </c>
      <c r="H7" s="103" t="s">
        <v>0</v>
      </c>
      <c r="I7" s="104"/>
    </row>
    <row r="8" spans="2:9" ht="15" customHeight="1" x14ac:dyDescent="0.25">
      <c r="B8" s="84"/>
      <c r="C8" s="86"/>
      <c r="D8" s="88"/>
      <c r="E8" s="21"/>
      <c r="F8" s="80"/>
      <c r="H8" s="105"/>
      <c r="I8" s="106"/>
    </row>
    <row r="9" spans="2:9" ht="15" customHeight="1" x14ac:dyDescent="0.3">
      <c r="B9" s="3"/>
      <c r="C9" s="1"/>
      <c r="D9" s="4"/>
      <c r="E9" s="21"/>
      <c r="F9" s="92" t="s">
        <v>45</v>
      </c>
      <c r="H9" s="107">
        <f>IF('PP18'!F39+IF(F31&gt;F13,IF(F13&gt;25000,25000,F13),IF(F31&gt;25000,25000,F31))&gt;=25000,25000-'PP18'!F39,IF(F31&gt;F13,IF(F13&gt;25000,25000,F13),IF(F31&gt;25000,25000,F31)))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5"/>
      <c r="C19" s="1"/>
      <c r="D19" s="4"/>
      <c r="E19" s="21"/>
      <c r="F19" s="78">
        <f>SUM(D9:D304)</f>
        <v>0</v>
      </c>
    </row>
    <row r="20" spans="2:9" ht="15" customHeight="1" x14ac:dyDescent="0.3">
      <c r="B20" s="3"/>
      <c r="C20" s="1"/>
      <c r="D20" s="4"/>
      <c r="E20" s="21"/>
      <c r="F20" s="78"/>
    </row>
    <row r="21" spans="2:9" ht="15" customHeight="1" x14ac:dyDescent="0.3">
      <c r="B21" s="5"/>
      <c r="C21" s="1"/>
      <c r="D21" s="4"/>
      <c r="E21" s="21"/>
      <c r="F21" s="77" t="s">
        <v>8</v>
      </c>
    </row>
    <row r="22" spans="2:9" ht="15" customHeight="1" x14ac:dyDescent="0.3">
      <c r="B22" s="5"/>
      <c r="C22" s="1"/>
      <c r="D22" s="4"/>
      <c r="E22" s="21"/>
      <c r="F22" s="77"/>
    </row>
    <row r="23" spans="2:9" ht="15" customHeight="1" x14ac:dyDescent="0.3">
      <c r="B23" s="3"/>
      <c r="C23" s="1"/>
      <c r="D23" s="4"/>
      <c r="E23" s="21"/>
      <c r="F23" s="89">
        <f>IF('PP18'!F23&gt;COUNTA(B9:B304),'PP18'!F23,COUNTA(B9:B304))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18'!F35+'PP18'!F39&gt;=25000,25000-'PP18'!F39,IF(F27&gt;=25000,IF(F23*1375&gt;=25000,25000,F23*1375),IF(F23*1375&gt;=25000,F27,IF(F23*1375&gt;=F27,F27,F23*1375)))+'PP18'!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IF(F19=0,'PP18'!F35,IF(H27+'PP18'!F39&gt;=F23*1375,F23*1375-'PP18'!F39,H27))</f>
        <v>0</v>
      </c>
      <c r="H31" s="93" t="str">
        <f>"Maximum Subsidy:   $"&amp;F31-'PP18'!F35</f>
        <v>Maximum Subsidy:   $0</v>
      </c>
      <c r="I31" s="94"/>
    </row>
    <row r="32" spans="2:9" ht="15" customHeight="1" thickBot="1" x14ac:dyDescent="0.35">
      <c r="B32" s="3"/>
      <c r="C32" s="1"/>
      <c r="D32" s="4"/>
      <c r="E32" s="21"/>
      <c r="F32" s="79"/>
      <c r="H32" s="95" t="str">
        <f>"Previous Carry-Over:   $"&amp;'PP18'!F35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'PP18'!F39+H9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j3q9Q61OlmMqj5M1xCY998c+du5ClP6u1amyfs+WaYFeIEQw26wx6DovbVKIOsIwBoAFqyKEyJW+in6aZJp2DQ==" saltValue="6N85eDQhyr98820626UGEA==" spinCount="100000" sheet="1" objects="1" scenarios="1"/>
  <protectedRanges>
    <protectedRange sqref="E8:E303 F41:F316 F32 B52:D304" name="Range1"/>
    <protectedRange sqref="B9:B51 D9:D51" name="Range1_2"/>
    <protectedRange sqref="C9:C51" name="Range1_1_1"/>
  </protectedRanges>
  <mergeCells count="24">
    <mergeCell ref="F39:F40"/>
    <mergeCell ref="F7:F8"/>
    <mergeCell ref="F9:F10"/>
    <mergeCell ref="F25:F26"/>
    <mergeCell ref="F27:F28"/>
    <mergeCell ref="F29:F30"/>
    <mergeCell ref="F31:F32"/>
    <mergeCell ref="F33:F34"/>
    <mergeCell ref="F35:F36"/>
    <mergeCell ref="F13:F14"/>
    <mergeCell ref="F17:F18"/>
    <mergeCell ref="F19:F20"/>
    <mergeCell ref="F21:F22"/>
    <mergeCell ref="F23:F24"/>
    <mergeCell ref="F37:F38"/>
    <mergeCell ref="H31:I31"/>
    <mergeCell ref="H32:I32"/>
    <mergeCell ref="C3:I4"/>
    <mergeCell ref="B7:B8"/>
    <mergeCell ref="C7:C8"/>
    <mergeCell ref="D7:D8"/>
    <mergeCell ref="F11:F12"/>
    <mergeCell ref="H7:I8"/>
    <mergeCell ref="H9:I10"/>
  </mergeCells>
  <dataValidations count="1">
    <dataValidation errorTitle="Employee ID is REQUIRED" error="Please enter a vald Employee ID in Column B" promptTitle="Employee ID REQUIRED" prompt="Please enter a valid employee ID." sqref="E1:I6 H7 H33:H1048576 H9 G8 F7 F13 F19 F21 F23 F25 F27 F29 F31 F33:F1048576 F15:F17 D1:D1048576 E7:E1048576 F11 F9 G14:G1048576 H14:H30 I16:I30 I33:I1048576" xr:uid="{824413B7-0A41-B246-9014-70A45BD09AC1}"/>
  </dataValidations>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B5856-635E-304F-91A7-E9BC1F00B7D1}">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38</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
      <c r="B7" s="83" t="s">
        <v>2</v>
      </c>
      <c r="C7" s="85" t="s">
        <v>3</v>
      </c>
      <c r="D7" s="87" t="s">
        <v>5</v>
      </c>
      <c r="E7" s="25"/>
      <c r="F7" s="91" t="s">
        <v>43</v>
      </c>
      <c r="H7" s="103" t="s">
        <v>0</v>
      </c>
      <c r="I7" s="104"/>
    </row>
    <row r="8" spans="2:9" ht="15" customHeight="1" x14ac:dyDescent="0.25">
      <c r="B8" s="84"/>
      <c r="C8" s="86"/>
      <c r="D8" s="88"/>
      <c r="E8" s="21"/>
      <c r="F8" s="80"/>
      <c r="H8" s="105"/>
      <c r="I8" s="106"/>
    </row>
    <row r="9" spans="2:9" ht="15" customHeight="1" x14ac:dyDescent="0.3">
      <c r="B9" s="3"/>
      <c r="C9" s="1"/>
      <c r="D9" s="4"/>
      <c r="E9" s="21"/>
      <c r="F9" s="92" t="s">
        <v>45</v>
      </c>
      <c r="H9" s="107">
        <f>IF('PP19'!F39+IF(F31&gt;F13,IF(F13&gt;25000,25000,F13),IF(F31&gt;25000,25000,F31))&gt;=25000,25000-'PP19'!F39,IF(F31&gt;F13,IF(F13&gt;25000,25000,F13),IF(F31&gt;25000,25000,F31)))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5"/>
      <c r="C19" s="1"/>
      <c r="D19" s="4"/>
      <c r="E19" s="21"/>
      <c r="F19" s="78">
        <f>SUM(D9:D304)</f>
        <v>0</v>
      </c>
    </row>
    <row r="20" spans="2:9" ht="15" customHeight="1" x14ac:dyDescent="0.3">
      <c r="B20" s="3"/>
      <c r="C20" s="1"/>
      <c r="D20" s="4"/>
      <c r="E20" s="21"/>
      <c r="F20" s="78"/>
    </row>
    <row r="21" spans="2:9" ht="15" customHeight="1" x14ac:dyDescent="0.3">
      <c r="B21" s="5"/>
      <c r="C21" s="1"/>
      <c r="D21" s="4"/>
      <c r="E21" s="21"/>
      <c r="F21" s="77" t="s">
        <v>8</v>
      </c>
    </row>
    <row r="22" spans="2:9" ht="15" customHeight="1" x14ac:dyDescent="0.3">
      <c r="B22" s="5"/>
      <c r="C22" s="1"/>
      <c r="D22" s="4"/>
      <c r="E22" s="21"/>
      <c r="F22" s="77"/>
    </row>
    <row r="23" spans="2:9" ht="15" customHeight="1" x14ac:dyDescent="0.3">
      <c r="B23" s="3"/>
      <c r="C23" s="1"/>
      <c r="D23" s="4"/>
      <c r="E23" s="21"/>
      <c r="F23" s="89">
        <f>IF('PP19'!F23&gt;COUNTA(B9:B304),'PP19'!F23,COUNTA(B9:B304))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19'!F35+'PP19'!F39&gt;=25000,25000-'PP19'!F39,IF(F27&gt;=25000,IF(F23*1375&gt;=25000,25000,F23*1375),IF(F23*1375&gt;=25000,F27,IF(F23*1375&gt;=F27,F27,F23*1375)))+'PP19'!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IF(F19=0,'PP19'!F35,IF(H27+'PP19'!F39&gt;=F23*1375,F23*1375-'PP19'!F39,H27))</f>
        <v>0</v>
      </c>
      <c r="H31" s="93" t="str">
        <f>"Maximum Subsidy:   $"&amp;F31-'PP19'!F35</f>
        <v>Maximum Subsidy:   $0</v>
      </c>
      <c r="I31" s="94"/>
    </row>
    <row r="32" spans="2:9" ht="15" customHeight="1" thickBot="1" x14ac:dyDescent="0.35">
      <c r="B32" s="3"/>
      <c r="C32" s="1"/>
      <c r="D32" s="4"/>
      <c r="E32" s="21"/>
      <c r="F32" s="79"/>
      <c r="H32" s="95" t="str">
        <f>"Previous Carry-Over:   $"&amp;'PP19'!F35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'PP19'!F39+H9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vbrvOGDSWkDlhnsKDzKuXsAd3YjocnbFMwp+Mg0SXF851RuD0VIICzOb9q2d55IBJhp1EsjrqpU6FW0kI2UIpQ==" saltValue="LQNbqKVKL8ALyvV+JjVGqQ==" spinCount="100000" sheet="1" objects="1" scenarios="1"/>
  <protectedRanges>
    <protectedRange sqref="E8:E303 F41:F316 F32 B52:D304" name="Range1"/>
    <protectedRange sqref="B9:B51 D9:D51" name="Range1_2"/>
    <protectedRange sqref="C9:C51" name="Range1_1_1"/>
  </protectedRanges>
  <mergeCells count="24">
    <mergeCell ref="F39:F40"/>
    <mergeCell ref="F7:F8"/>
    <mergeCell ref="F9:F10"/>
    <mergeCell ref="F25:F26"/>
    <mergeCell ref="F27:F28"/>
    <mergeCell ref="F29:F30"/>
    <mergeCell ref="F31:F32"/>
    <mergeCell ref="F33:F34"/>
    <mergeCell ref="F35:F36"/>
    <mergeCell ref="F13:F14"/>
    <mergeCell ref="F17:F18"/>
    <mergeCell ref="F19:F20"/>
    <mergeCell ref="F21:F22"/>
    <mergeCell ref="F23:F24"/>
    <mergeCell ref="F37:F38"/>
    <mergeCell ref="H31:I31"/>
    <mergeCell ref="H32:I32"/>
    <mergeCell ref="C3:I4"/>
    <mergeCell ref="B7:B8"/>
    <mergeCell ref="C7:C8"/>
    <mergeCell ref="D7:D8"/>
    <mergeCell ref="F11:F12"/>
    <mergeCell ref="H7:I8"/>
    <mergeCell ref="H9:I10"/>
  </mergeCells>
  <dataValidations count="1">
    <dataValidation errorTitle="Employee ID is REQUIRED" error="Please enter a vald Employee ID in Column B" promptTitle="Employee ID REQUIRED" prompt="Please enter a valid employee ID." sqref="E1:I6 H7 H33:H1048576 H9 G8 F7 F13 F19 F21 F23 F25 F27 F29 F31 F33:F1048576 F15:F17 D1:D1048576 E7:E1048576 F11 F9 G14:G1048576 H14:H30 I16:I30 I33:I1048576" xr:uid="{F2E34C74-87DD-E643-A275-C6159C4DA772}"/>
  </dataValidations>
  <pageMargins left="0.7" right="0.7" top="0.75" bottom="0.75" header="0.3" footer="0.3"/>
  <pageSetup paperSize="9"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D767-BD66-834C-8983-9283C90F00D9}">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39</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IF('PP20'!F39+IF(F31&gt;F13,IF(F13&gt;25000,25000,F13),IF(F31&gt;25000,25000,F31))&gt;=25000,25000-'PP20'!F39,IF(F31&gt;F13,IF(F13&gt;25000,25000,F13),IF(F31&gt;25000,25000,F31)))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5"/>
      <c r="C19" s="1"/>
      <c r="D19" s="4"/>
      <c r="E19" s="21"/>
      <c r="F19" s="78">
        <f>SUM(D9:D304)</f>
        <v>0</v>
      </c>
    </row>
    <row r="20" spans="2:9" ht="15" customHeight="1" x14ac:dyDescent="0.3">
      <c r="B20" s="3"/>
      <c r="C20" s="1"/>
      <c r="D20" s="4"/>
      <c r="E20" s="21"/>
      <c r="F20" s="78"/>
    </row>
    <row r="21" spans="2:9" ht="15" customHeight="1" x14ac:dyDescent="0.3">
      <c r="B21" s="5"/>
      <c r="C21" s="1"/>
      <c r="D21" s="4"/>
      <c r="E21" s="21"/>
      <c r="F21" s="77" t="s">
        <v>8</v>
      </c>
    </row>
    <row r="22" spans="2:9" ht="15" customHeight="1" x14ac:dyDescent="0.3">
      <c r="B22" s="5"/>
      <c r="C22" s="1"/>
      <c r="D22" s="4"/>
      <c r="E22" s="21"/>
      <c r="F22" s="77"/>
    </row>
    <row r="23" spans="2:9" ht="15" customHeight="1" x14ac:dyDescent="0.3">
      <c r="B23" s="3"/>
      <c r="C23" s="1"/>
      <c r="D23" s="4"/>
      <c r="E23" s="21"/>
      <c r="F23" s="89">
        <f>IF('PP20'!F23&gt;COUNTA(B9:B304),'PP20'!F23,COUNTA(B9:B304))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20'!F35+'PP20'!F39&gt;=25000,25000-'PP20'!F39,IF(F27&gt;=25000,IF(F23*1375&gt;=25000,25000,F23*1375),IF(F23*1375&gt;=25000,F27,IF(F23*1375&gt;=F27,F27,F23*1375)))+'PP20'!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IF(F19=0,'PP20'!F35,IF(H27+'PP20'!F39&gt;=F23*1375,F23*1375-'PP20'!F39,H27))</f>
        <v>0</v>
      </c>
      <c r="H31" s="93" t="str">
        <f>"Maximum Subsidy:   $"&amp;F31-'PP20'!F35</f>
        <v>Maximum Subsidy:   $0</v>
      </c>
      <c r="I31" s="94"/>
    </row>
    <row r="32" spans="2:9" ht="15" customHeight="1" thickBot="1" x14ac:dyDescent="0.35">
      <c r="B32" s="3"/>
      <c r="C32" s="1"/>
      <c r="D32" s="4"/>
      <c r="E32" s="21"/>
      <c r="F32" s="79"/>
      <c r="H32" s="95" t="str">
        <f>"Previous Carry-Over:   $"&amp;'PP20'!F35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'PP20'!F39+H9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RciL9taBrQoTBMSeT2PtAvSUlPq9HyNFuLvLhfGJek+u8jvA+2q03PvuxraDgA0qJZT+sRCgyiL3N/xtqxkwnA==" saltValue="Gg2w8abSVphzO+Fn65XTDg==" spinCount="100000" sheet="1" objects="1" scenarios="1"/>
  <protectedRanges>
    <protectedRange sqref="E8:E303 F41:F316 F32 B52:D304" name="Range1"/>
    <protectedRange sqref="B9:B51 D9:D51" name="Range1_2"/>
    <protectedRange sqref="C9:C51" name="Range1_1_1"/>
  </protectedRanges>
  <mergeCells count="24">
    <mergeCell ref="F39:F40"/>
    <mergeCell ref="F7:F8"/>
    <mergeCell ref="F9:F10"/>
    <mergeCell ref="F25:F26"/>
    <mergeCell ref="F27:F28"/>
    <mergeCell ref="F29:F30"/>
    <mergeCell ref="F31:F32"/>
    <mergeCell ref="F33:F34"/>
    <mergeCell ref="F35:F36"/>
    <mergeCell ref="F13:F14"/>
    <mergeCell ref="F17:F18"/>
    <mergeCell ref="F19:F20"/>
    <mergeCell ref="F21:F22"/>
    <mergeCell ref="F23:F24"/>
    <mergeCell ref="F37:F38"/>
    <mergeCell ref="H31:I31"/>
    <mergeCell ref="H32:I32"/>
    <mergeCell ref="C3:I4"/>
    <mergeCell ref="B7:B8"/>
    <mergeCell ref="C7:C8"/>
    <mergeCell ref="D7:D8"/>
    <mergeCell ref="F11:F12"/>
    <mergeCell ref="H7:I8"/>
    <mergeCell ref="H9:I10"/>
  </mergeCells>
  <dataValidations count="1">
    <dataValidation errorTitle="Employee ID is REQUIRED" error="Please enter a vald Employee ID in Column B" promptTitle="Employee ID REQUIRED" prompt="Please enter a valid employee ID." sqref="E1:I6 H7 H33:H1048576 H9 G8 F7 F13 F19 F21 F23 F25 F27 F29 F31 F33:F1048576 F15:F17 D1:D1048576 E7:E1048576 F11 F9 G14:G1048576 H14:H30 I16:I30 I33:I1048576" xr:uid="{0DA6C6B0-E1A2-964D-8802-A6079E648A6F}"/>
  </dataValidations>
  <pageMargins left="0.7" right="0.7" top="0.75" bottom="0.75" header="0.3" footer="0.3"/>
  <pageSetup paperSize="9"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377D6-7398-1C4D-A5F3-9FCC29E27835}">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40</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
      <c r="B7" s="83" t="s">
        <v>2</v>
      </c>
      <c r="C7" s="85" t="s">
        <v>3</v>
      </c>
      <c r="D7" s="87" t="s">
        <v>5</v>
      </c>
      <c r="E7" s="25"/>
      <c r="F7" s="91" t="s">
        <v>43</v>
      </c>
      <c r="H7" s="103" t="s">
        <v>0</v>
      </c>
      <c r="I7" s="104"/>
    </row>
    <row r="8" spans="2:9" ht="15" customHeight="1" x14ac:dyDescent="0.25">
      <c r="B8" s="84"/>
      <c r="C8" s="86"/>
      <c r="D8" s="88"/>
      <c r="E8" s="21"/>
      <c r="F8" s="80"/>
      <c r="H8" s="105"/>
      <c r="I8" s="106"/>
    </row>
    <row r="9" spans="2:9" ht="15" customHeight="1" x14ac:dyDescent="0.3">
      <c r="B9" s="3"/>
      <c r="C9" s="1"/>
      <c r="D9" s="4"/>
      <c r="E9" s="21"/>
      <c r="F9" s="92" t="s">
        <v>45</v>
      </c>
      <c r="H9" s="107">
        <f>IF('PP21'!F39+IF(F31&gt;F13,IF(F13&gt;25000,25000,F13),IF(F31&gt;25000,25000,F31))&gt;=25000,25000-'PP21'!F39,IF(F31&gt;F13,IF(F13&gt;25000,25000,F13),IF(F31&gt;25000,25000,F31)))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5"/>
      <c r="C19" s="1"/>
      <c r="D19" s="4"/>
      <c r="E19" s="21"/>
      <c r="F19" s="78">
        <f>SUM(D9:D304)</f>
        <v>0</v>
      </c>
    </row>
    <row r="20" spans="2:9" ht="15" customHeight="1" x14ac:dyDescent="0.3">
      <c r="B20" s="3"/>
      <c r="C20" s="1"/>
      <c r="D20" s="4"/>
      <c r="E20" s="21"/>
      <c r="F20" s="78"/>
    </row>
    <row r="21" spans="2:9" ht="15" customHeight="1" x14ac:dyDescent="0.3">
      <c r="B21" s="5"/>
      <c r="C21" s="1"/>
      <c r="D21" s="4"/>
      <c r="E21" s="21"/>
      <c r="F21" s="77" t="s">
        <v>8</v>
      </c>
    </row>
    <row r="22" spans="2:9" ht="15" customHeight="1" x14ac:dyDescent="0.3">
      <c r="B22" s="5"/>
      <c r="C22" s="1"/>
      <c r="D22" s="4"/>
      <c r="E22" s="21"/>
      <c r="F22" s="77"/>
    </row>
    <row r="23" spans="2:9" ht="15" customHeight="1" x14ac:dyDescent="0.3">
      <c r="B23" s="3"/>
      <c r="C23" s="1"/>
      <c r="D23" s="4"/>
      <c r="E23" s="21"/>
      <c r="F23" s="89">
        <f>IF('PP21'!F23&gt;COUNTA(B9:B304),'PP21'!F23,COUNTA(B9:B304))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21'!F35+'PP21'!F39&gt;=25000,25000-'PP21'!F39,IF(F27&gt;=25000,IF(F23*1375&gt;=25000,25000,F23*1375),IF(F23*1375&gt;=25000,F27,IF(F23*1375&gt;=F27,F27,F23*1375)))+'PP21'!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IF(F19=0,'PP21'!F35,IF(H27+'PP21'!F39&gt;=F23*1375,F23*1375-'PP21'!F39,H27))</f>
        <v>0</v>
      </c>
      <c r="H31" s="93" t="str">
        <f>"Maximum Subsidy:   $"&amp;F31-'PP21'!F35</f>
        <v>Maximum Subsidy:   $0</v>
      </c>
      <c r="I31" s="94"/>
    </row>
    <row r="32" spans="2:9" ht="15" customHeight="1" thickBot="1" x14ac:dyDescent="0.35">
      <c r="B32" s="3"/>
      <c r="C32" s="1"/>
      <c r="D32" s="4"/>
      <c r="E32" s="21"/>
      <c r="F32" s="79"/>
      <c r="H32" s="95" t="str">
        <f>"Previous Carry-Over:   $"&amp;'PP21'!F35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'PP21'!F39+H9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XN09XZCCKZLM20JOEZicoNhzJ93DYliWihU04OrxBZIu+8dIcBycpv40QIDeLSE9xF319PUJhvX8p9bmDxmLMQ==" saltValue="ljSVXCg/dpbsX7cNVcV+VQ==" spinCount="100000" sheet="1" objects="1" scenarios="1"/>
  <protectedRanges>
    <protectedRange sqref="E8:E303 F41:F316 F32 B52:D304" name="Range1"/>
    <protectedRange sqref="B9:B51 D9:D51" name="Range1_2"/>
    <protectedRange sqref="C9:C51" name="Range1_1_1"/>
  </protectedRanges>
  <mergeCells count="24">
    <mergeCell ref="F39:F40"/>
    <mergeCell ref="F7:F8"/>
    <mergeCell ref="F9:F10"/>
    <mergeCell ref="F25:F26"/>
    <mergeCell ref="F27:F28"/>
    <mergeCell ref="F29:F30"/>
    <mergeCell ref="F31:F32"/>
    <mergeCell ref="F33:F34"/>
    <mergeCell ref="F35:F36"/>
    <mergeCell ref="F13:F14"/>
    <mergeCell ref="F17:F18"/>
    <mergeCell ref="F19:F20"/>
    <mergeCell ref="F21:F22"/>
    <mergeCell ref="F23:F24"/>
    <mergeCell ref="F37:F38"/>
    <mergeCell ref="H31:I31"/>
    <mergeCell ref="H32:I32"/>
    <mergeCell ref="C3:I4"/>
    <mergeCell ref="B7:B8"/>
    <mergeCell ref="C7:C8"/>
    <mergeCell ref="D7:D8"/>
    <mergeCell ref="F11:F12"/>
    <mergeCell ref="H7:I8"/>
    <mergeCell ref="H9:I10"/>
  </mergeCells>
  <dataValidations count="1">
    <dataValidation errorTitle="Employee ID is REQUIRED" error="Please enter a vald Employee ID in Column B" promptTitle="Employee ID REQUIRED" prompt="Please enter a valid employee ID." sqref="E1:I6 H7 H33:H1048576 H9 G8 F7 F13 F19 F21 F23 F25 F27 F29 F31 F33:F1048576 F15:F17 D1:D1048576 E7:E1048576 F11 F9 G14:G1048576 H14:H30 I16:I30 I33:I1048576" xr:uid="{285E58C7-159A-4A42-BFAD-99C360AED596}"/>
  </dataValidations>
  <pageMargins left="0.7" right="0.7" top="0.75" bottom="0.75" header="0.3" footer="0.3"/>
  <pageSetup paperSize="9"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AA5EB-79B1-9549-AE7A-1890253238D3}">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41</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
      <c r="B7" s="83" t="s">
        <v>2</v>
      </c>
      <c r="C7" s="85" t="s">
        <v>3</v>
      </c>
      <c r="D7" s="87" t="s">
        <v>5</v>
      </c>
      <c r="E7" s="25"/>
      <c r="F7" s="91" t="s">
        <v>43</v>
      </c>
      <c r="H7" s="103" t="s">
        <v>0</v>
      </c>
      <c r="I7" s="104"/>
    </row>
    <row r="8" spans="2:9" ht="15" customHeight="1" x14ac:dyDescent="0.25">
      <c r="B8" s="84"/>
      <c r="C8" s="86"/>
      <c r="D8" s="88"/>
      <c r="E8" s="21"/>
      <c r="F8" s="80"/>
      <c r="H8" s="105"/>
      <c r="I8" s="106"/>
    </row>
    <row r="9" spans="2:9" ht="15" customHeight="1" x14ac:dyDescent="0.3">
      <c r="B9" s="3"/>
      <c r="C9" s="1"/>
      <c r="D9" s="4"/>
      <c r="E9" s="21"/>
      <c r="F9" s="92" t="s">
        <v>45</v>
      </c>
      <c r="H9" s="107">
        <f>IF('PP22'!F39+IF(F31&gt;F13,IF(F13&gt;25000,25000,F13),IF(F31&gt;25000,25000,F31))&gt;=25000,25000-'PP22'!F39,IF(F31&gt;F13,IF(F13&gt;25000,25000,F13),IF(F31&gt;25000,25000,F31)))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5"/>
      <c r="C19" s="1"/>
      <c r="D19" s="4"/>
      <c r="E19" s="21"/>
      <c r="F19" s="78">
        <f>SUM(D9:D304)</f>
        <v>0</v>
      </c>
    </row>
    <row r="20" spans="2:9" ht="15" customHeight="1" x14ac:dyDescent="0.3">
      <c r="B20" s="3"/>
      <c r="C20" s="1"/>
      <c r="D20" s="4"/>
      <c r="E20" s="21"/>
      <c r="F20" s="78"/>
    </row>
    <row r="21" spans="2:9" ht="15" customHeight="1" x14ac:dyDescent="0.3">
      <c r="B21" s="5"/>
      <c r="C21" s="1"/>
      <c r="D21" s="4"/>
      <c r="E21" s="21"/>
      <c r="F21" s="77" t="s">
        <v>8</v>
      </c>
    </row>
    <row r="22" spans="2:9" ht="15" customHeight="1" x14ac:dyDescent="0.3">
      <c r="B22" s="5"/>
      <c r="C22" s="1"/>
      <c r="D22" s="4"/>
      <c r="E22" s="21"/>
      <c r="F22" s="77"/>
    </row>
    <row r="23" spans="2:9" ht="15" customHeight="1" x14ac:dyDescent="0.3">
      <c r="B23" s="3"/>
      <c r="C23" s="1"/>
      <c r="D23" s="4"/>
      <c r="E23" s="21"/>
      <c r="F23" s="89">
        <f>IF('PP22'!F23&gt;COUNTA(B9:B304),'PP22'!F23,COUNTA(B9:B304))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22'!F35+'PP22'!F39&gt;=25000,25000-'PP22'!F39,IF(F27&gt;=25000,IF(F23*1375&gt;=25000,25000,F23*1375),IF(F23*1375&gt;=25000,F27,IF(F23*1375&gt;=F27,F27,F23*1375)))+'PP22'!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IF(F19=0,'PP22'!F35,IF(H27+'PP22'!F39&gt;=F23*1375,F23*1375-'PP22'!F39,H27))</f>
        <v>0</v>
      </c>
      <c r="H31" s="93" t="str">
        <f>"Maximum Subsidy:   $"&amp;F31-'PP22'!F35</f>
        <v>Maximum Subsidy:   $0</v>
      </c>
      <c r="I31" s="94"/>
    </row>
    <row r="32" spans="2:9" ht="15" customHeight="1" thickBot="1" x14ac:dyDescent="0.35">
      <c r="B32" s="3"/>
      <c r="C32" s="1"/>
      <c r="D32" s="4"/>
      <c r="E32" s="21"/>
      <c r="F32" s="79"/>
      <c r="H32" s="95" t="str">
        <f>"Previous Carry-Over:   $"&amp;'PP22'!F35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'PP22'!F39+H9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pkZ8YMZQINyzxOUmvLRnDMtenXleIJWaO/jEIHNYbDZuemktQhqZknt6NCbabSFLZX7GGkFyOR2wpFp9XDuqvw==" saltValue="H0ubw5dXVGz67aGx+gItIQ==" spinCount="100000" sheet="1" objects="1" scenarios="1"/>
  <protectedRanges>
    <protectedRange sqref="E8:E303 F41:F316 F32 B52:D304" name="Range1"/>
    <protectedRange sqref="B9:B51 D9:D51" name="Range1_2"/>
    <protectedRange sqref="C9:C51" name="Range1_1_1"/>
  </protectedRanges>
  <mergeCells count="24">
    <mergeCell ref="F39:F40"/>
    <mergeCell ref="F7:F8"/>
    <mergeCell ref="F9:F10"/>
    <mergeCell ref="F25:F26"/>
    <mergeCell ref="F27:F28"/>
    <mergeCell ref="F29:F30"/>
    <mergeCell ref="F31:F32"/>
    <mergeCell ref="F33:F34"/>
    <mergeCell ref="F35:F36"/>
    <mergeCell ref="F13:F14"/>
    <mergeCell ref="F17:F18"/>
    <mergeCell ref="F19:F20"/>
    <mergeCell ref="F21:F22"/>
    <mergeCell ref="F23:F24"/>
    <mergeCell ref="F37:F38"/>
    <mergeCell ref="H31:I31"/>
    <mergeCell ref="H32:I32"/>
    <mergeCell ref="C3:I4"/>
    <mergeCell ref="B7:B8"/>
    <mergeCell ref="C7:C8"/>
    <mergeCell ref="D7:D8"/>
    <mergeCell ref="F11:F12"/>
    <mergeCell ref="H7:I8"/>
    <mergeCell ref="H9:I10"/>
  </mergeCells>
  <dataValidations count="1">
    <dataValidation errorTitle="Employee ID is REQUIRED" error="Please enter a vald Employee ID in Column B" promptTitle="Employee ID REQUIRED" prompt="Please enter a valid employee ID." sqref="H7 E1:I6 H9 G8 F7 F13 F19 F21 F23 F25 F27 F29 F31 F33:F1048576 F15:F17 D1:D1048576 E7:E1048576 F11 F9 G14:G1048576 H14:H30 H33:H1048576 I16:I30 I33:I1048576" xr:uid="{BFD08303-BEB8-484F-AFFF-B02650F0DDE5}"/>
  </dataValidations>
  <pageMargins left="0.7" right="0.7" top="0.75" bottom="0.75" header="0.3" footer="0.3"/>
  <pageSetup paperSize="9"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286B-B2C9-7E47-97FB-E904ABB6E734}">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42</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
      <c r="B7" s="83" t="s">
        <v>2</v>
      </c>
      <c r="C7" s="85" t="s">
        <v>3</v>
      </c>
      <c r="D7" s="87" t="s">
        <v>5</v>
      </c>
      <c r="E7" s="25"/>
      <c r="F7" s="91" t="s">
        <v>43</v>
      </c>
      <c r="H7" s="103" t="s">
        <v>0</v>
      </c>
      <c r="I7" s="104"/>
    </row>
    <row r="8" spans="2:9" ht="15" customHeight="1" x14ac:dyDescent="0.25">
      <c r="B8" s="84"/>
      <c r="C8" s="86"/>
      <c r="D8" s="88"/>
      <c r="E8" s="21"/>
      <c r="F8" s="80"/>
      <c r="H8" s="105"/>
      <c r="I8" s="106"/>
    </row>
    <row r="9" spans="2:9" ht="15" customHeight="1" x14ac:dyDescent="0.3">
      <c r="B9" s="3"/>
      <c r="C9" s="1"/>
      <c r="D9" s="4"/>
      <c r="E9" s="21"/>
      <c r="F9" s="92" t="s">
        <v>45</v>
      </c>
      <c r="H9" s="107">
        <f>IF('PP23'!F39+IF(F31&gt;F13,IF(F13&gt;25000,25000,F13),IF(F31&gt;25000,25000,F31))&gt;=25000,25000-'PP23'!F39,IF(F31&gt;F13,IF(F13&gt;25000,25000,F13),IF(F31&gt;25000,25000,F31)))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5"/>
      <c r="C19" s="1"/>
      <c r="D19" s="4"/>
      <c r="E19" s="21"/>
      <c r="F19" s="78">
        <f>SUM(D9:D304)</f>
        <v>0</v>
      </c>
    </row>
    <row r="20" spans="2:9" ht="15" customHeight="1" x14ac:dyDescent="0.3">
      <c r="B20" s="3"/>
      <c r="C20" s="1"/>
      <c r="D20" s="4"/>
      <c r="E20" s="21"/>
      <c r="F20" s="78"/>
    </row>
    <row r="21" spans="2:9" ht="15" customHeight="1" x14ac:dyDescent="0.3">
      <c r="B21" s="5"/>
      <c r="C21" s="1"/>
      <c r="D21" s="4"/>
      <c r="E21" s="21"/>
      <c r="F21" s="77" t="s">
        <v>8</v>
      </c>
    </row>
    <row r="22" spans="2:9" ht="15" customHeight="1" x14ac:dyDescent="0.3">
      <c r="B22" s="5"/>
      <c r="C22" s="1"/>
      <c r="D22" s="4"/>
      <c r="E22" s="21"/>
      <c r="F22" s="77"/>
    </row>
    <row r="23" spans="2:9" ht="15" customHeight="1" x14ac:dyDescent="0.3">
      <c r="B23" s="3"/>
      <c r="C23" s="1"/>
      <c r="D23" s="4"/>
      <c r="E23" s="21"/>
      <c r="F23" s="89">
        <f>IF('PP23'!F23&gt;COUNTA(B9:B304),'PP23'!F23,COUNTA(B9:B304))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23'!F35+'PP23'!F39&gt;=25000,25000-'PP23'!F39,IF(F27&gt;=25000,IF(F23*1375&gt;=25000,25000,F23*1375),IF(F23*1375&gt;=25000,F27,IF(F23*1375&gt;=F27,F27,F23*1375)))+'PP23'!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IF(F19=0,'PP23'!F35,IF(H27+'PP23'!F39&gt;=F23*1375,F23*1375-'PP23'!F39,H27))</f>
        <v>0</v>
      </c>
      <c r="H31" s="93" t="str">
        <f>"Maximum Subsidy:   $"&amp;F31-'PP23'!F35</f>
        <v>Maximum Subsidy:   $0</v>
      </c>
      <c r="I31" s="94"/>
    </row>
    <row r="32" spans="2:9" ht="15" customHeight="1" thickBot="1" x14ac:dyDescent="0.35">
      <c r="B32" s="3"/>
      <c r="C32" s="1"/>
      <c r="D32" s="4"/>
      <c r="E32" s="21"/>
      <c r="F32" s="79"/>
      <c r="H32" s="95" t="str">
        <f>"Previous Carry-Over:   $"&amp;'PP23'!F35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'PP23'!F39+H9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aI5Zzy71v1WNiiByp6Di7ZWi2QHEMM1k1rzeQ4KSNMffaYY3vyej/eyMb1Cup58vL60xKhXLNtywOfBRm+3PSg==" saltValue="gTfRZ0MUW4VGSNV1WmYJfg==" spinCount="100000" sheet="1" objects="1" scenarios="1"/>
  <protectedRanges>
    <protectedRange sqref="E8:E303 F41:F316 F32 B52:D304" name="Range1"/>
    <protectedRange sqref="B9:B51 D9:D51" name="Range1_2"/>
    <protectedRange sqref="C9:C51" name="Range1_1_1"/>
  </protectedRanges>
  <mergeCells count="24">
    <mergeCell ref="F39:F40"/>
    <mergeCell ref="F7:F8"/>
    <mergeCell ref="F9:F10"/>
    <mergeCell ref="F25:F26"/>
    <mergeCell ref="F27:F28"/>
    <mergeCell ref="F29:F30"/>
    <mergeCell ref="F31:F32"/>
    <mergeCell ref="F33:F34"/>
    <mergeCell ref="F35:F36"/>
    <mergeCell ref="F13:F14"/>
    <mergeCell ref="F17:F18"/>
    <mergeCell ref="F19:F20"/>
    <mergeCell ref="F21:F22"/>
    <mergeCell ref="F23:F24"/>
    <mergeCell ref="F37:F38"/>
    <mergeCell ref="H31:I31"/>
    <mergeCell ref="H32:I32"/>
    <mergeCell ref="C3:I4"/>
    <mergeCell ref="B7:B8"/>
    <mergeCell ref="C7:C8"/>
    <mergeCell ref="D7:D8"/>
    <mergeCell ref="F11:F12"/>
    <mergeCell ref="H7:I8"/>
    <mergeCell ref="H9:I10"/>
  </mergeCells>
  <dataValidations count="1">
    <dataValidation errorTitle="Employee ID is REQUIRED" error="Please enter a vald Employee ID in Column B" promptTitle="Employee ID REQUIRED" prompt="Please enter a valid employee ID." sqref="E1:I6 H7 H33:H1048576 H9 G8 F7 F13 F19 F21 F23 F25 F27 F29 F31 F33:F1048576 F15:F17 D1:D1048576 E7:E1048576 F11 F9 G14:G1048576 H14:H30 I16:I30 I33:I1048576" xr:uid="{D8F4FF45-B3E6-3044-8BEE-42E34FD85A32}"/>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8DA6-0F03-F94F-99E1-C7CB50FE13D6}">
  <dimension ref="B3:K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17</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
      <c r="B7" s="97" t="s">
        <v>2</v>
      </c>
      <c r="C7" s="99" t="s">
        <v>3</v>
      </c>
      <c r="D7" s="101" t="s">
        <v>5</v>
      </c>
      <c r="E7" s="25"/>
      <c r="F7" s="91" t="s">
        <v>43</v>
      </c>
      <c r="H7" s="67" t="s">
        <v>0</v>
      </c>
      <c r="I7" s="68"/>
    </row>
    <row r="8" spans="2:9" ht="15" customHeight="1" x14ac:dyDescent="0.25">
      <c r="B8" s="98"/>
      <c r="C8" s="100"/>
      <c r="D8" s="102"/>
      <c r="E8" s="21"/>
      <c r="F8" s="80"/>
      <c r="H8" s="69"/>
      <c r="I8" s="70"/>
    </row>
    <row r="9" spans="2:9" ht="15" customHeight="1" x14ac:dyDescent="0.3">
      <c r="B9" s="5"/>
      <c r="C9" s="2"/>
      <c r="D9" s="6"/>
      <c r="E9" s="21"/>
      <c r="F9" s="92" t="s">
        <v>45</v>
      </c>
      <c r="H9" s="71">
        <f>IF('PP1'!F39+IF(F31&gt;F13,IF(F13&gt;25000,25000,F13),IF(F31&gt;25000,25000,F31))&gt;=25000,25000-'PP1'!F39,IF(F31&gt;F13,IF(F13&gt;25000,25000,F13),IF(F31&gt;25000,25000,F31)))</f>
        <v>0</v>
      </c>
      <c r="I9" s="72"/>
    </row>
    <row r="10" spans="2:9" ht="15" customHeight="1" thickBot="1" x14ac:dyDescent="0.35">
      <c r="B10" s="5"/>
      <c r="C10" s="2"/>
      <c r="D10" s="6"/>
      <c r="E10" s="21"/>
      <c r="F10" s="92"/>
      <c r="H10" s="73"/>
      <c r="I10" s="74"/>
    </row>
    <row r="11" spans="2:9" ht="15" customHeight="1" thickTop="1" x14ac:dyDescent="0.3">
      <c r="B11" s="5"/>
      <c r="C11" s="2"/>
      <c r="D11" s="6"/>
      <c r="E11" s="21"/>
      <c r="F11" s="80" t="s">
        <v>4</v>
      </c>
    </row>
    <row r="12" spans="2:9" ht="15" customHeight="1" x14ac:dyDescent="0.3">
      <c r="B12" s="5"/>
      <c r="C12" s="2"/>
      <c r="D12" s="6"/>
      <c r="E12" s="21"/>
      <c r="F12" s="80"/>
    </row>
    <row r="13" spans="2:9" ht="15" customHeight="1" x14ac:dyDescent="0.3">
      <c r="B13" s="5"/>
      <c r="C13" s="2"/>
      <c r="D13" s="6"/>
      <c r="E13" s="21"/>
      <c r="F13" s="81">
        <v>0</v>
      </c>
    </row>
    <row r="14" spans="2:9" ht="15" customHeight="1" thickBot="1" x14ac:dyDescent="0.35">
      <c r="B14" s="5"/>
      <c r="C14" s="2"/>
      <c r="D14" s="6"/>
      <c r="E14" s="21"/>
      <c r="F14" s="82"/>
    </row>
    <row r="15" spans="2:9" ht="15" customHeight="1" thickTop="1" thickBot="1" x14ac:dyDescent="0.35">
      <c r="B15" s="5"/>
      <c r="C15" s="2"/>
      <c r="D15" s="6"/>
      <c r="E15" s="21"/>
      <c r="F15" s="20"/>
    </row>
    <row r="16" spans="2:9" ht="15" customHeight="1" thickBot="1" x14ac:dyDescent="0.35">
      <c r="B16" s="5"/>
      <c r="C16" s="2"/>
      <c r="D16" s="6"/>
      <c r="E16" s="21"/>
      <c r="F16" s="24" t="s">
        <v>6</v>
      </c>
    </row>
    <row r="17" spans="2:11" ht="15" customHeight="1" x14ac:dyDescent="0.3">
      <c r="B17" s="5"/>
      <c r="C17" s="2"/>
      <c r="D17" s="6"/>
      <c r="E17" s="21"/>
      <c r="F17" s="76" t="s">
        <v>7</v>
      </c>
    </row>
    <row r="18" spans="2:11" ht="15" customHeight="1" x14ac:dyDescent="0.3">
      <c r="B18" s="5"/>
      <c r="C18" s="2"/>
      <c r="D18" s="6"/>
      <c r="E18" s="21"/>
      <c r="F18" s="77"/>
      <c r="G18" s="12" t="s">
        <v>1</v>
      </c>
    </row>
    <row r="19" spans="2:11" ht="15" customHeight="1" x14ac:dyDescent="0.3">
      <c r="B19" s="5"/>
      <c r="C19" s="2"/>
      <c r="D19" s="6"/>
      <c r="E19" s="21"/>
      <c r="F19" s="78">
        <f>SUM(D9:D304)</f>
        <v>0</v>
      </c>
    </row>
    <row r="20" spans="2:11" ht="15" customHeight="1" x14ac:dyDescent="0.3">
      <c r="B20" s="5"/>
      <c r="C20" s="2"/>
      <c r="D20" s="6"/>
      <c r="E20" s="21"/>
      <c r="F20" s="78"/>
    </row>
    <row r="21" spans="2:11" ht="15" customHeight="1" x14ac:dyDescent="0.3">
      <c r="B21" s="5"/>
      <c r="C21" s="2"/>
      <c r="D21" s="6"/>
      <c r="E21" s="21"/>
      <c r="F21" s="77" t="s">
        <v>8</v>
      </c>
    </row>
    <row r="22" spans="2:11" ht="15" customHeight="1" x14ac:dyDescent="0.3">
      <c r="B22" s="5"/>
      <c r="C22" s="2"/>
      <c r="D22" s="6"/>
      <c r="E22" s="21"/>
      <c r="F22" s="77"/>
    </row>
    <row r="23" spans="2:11" ht="15" customHeight="1" x14ac:dyDescent="0.3">
      <c r="B23" s="5"/>
      <c r="C23" s="2"/>
      <c r="D23" s="6"/>
      <c r="E23" s="21"/>
      <c r="F23" s="89">
        <f>IF('PP1'!F23&gt;COUNTA(B9:B304),'PP1'!F23,COUNTA(B9:B304))</f>
        <v>0</v>
      </c>
    </row>
    <row r="24" spans="2:11" ht="15" customHeight="1" x14ac:dyDescent="0.3">
      <c r="B24" s="5"/>
      <c r="C24" s="2"/>
      <c r="D24" s="6"/>
      <c r="E24" s="21"/>
      <c r="F24" s="89"/>
    </row>
    <row r="25" spans="2:11" ht="15" customHeight="1" x14ac:dyDescent="0.3">
      <c r="B25" s="5"/>
      <c r="C25" s="2"/>
      <c r="D25" s="6"/>
      <c r="E25" s="21"/>
      <c r="F25" s="90" t="s">
        <v>12</v>
      </c>
      <c r="K25" s="29"/>
    </row>
    <row r="26" spans="2:11" ht="15" customHeight="1" x14ac:dyDescent="0.3">
      <c r="B26" s="5"/>
      <c r="C26" s="2"/>
      <c r="D26" s="6"/>
      <c r="E26" s="21"/>
      <c r="F26" s="90"/>
      <c r="I26" s="26"/>
    </row>
    <row r="27" spans="2:11" ht="15" customHeight="1" x14ac:dyDescent="0.3">
      <c r="B27" s="5"/>
      <c r="C27" s="2"/>
      <c r="D27" s="6"/>
      <c r="E27" s="21"/>
      <c r="F27" s="78">
        <f>F19*0.1</f>
        <v>0</v>
      </c>
      <c r="H27" s="30">
        <f>IF(IF(F27&gt;=25000,IF(F23*1375&gt;=25000,25000,F23*1375),IF(F23*1375&gt;=25000,F27,IF(F23*1375&gt;=F27,F27,F23*1375)))+'PP1'!F35+'PP1'!F39&gt;=25000,25000-'PP1'!F39,IF(F27&gt;=25000,IF(F23*1375&gt;=25000,25000,F23*1375),IF(F23*1375&gt;=25000,F27,IF(F23*1375&gt;=F27,F27,F23*1375)))+'PP1'!F35)</f>
        <v>0</v>
      </c>
      <c r="I27" s="27"/>
    </row>
    <row r="28" spans="2:11" ht="15" customHeight="1" x14ac:dyDescent="0.3">
      <c r="B28" s="5"/>
      <c r="C28" s="2"/>
      <c r="D28" s="6"/>
      <c r="E28" s="21"/>
      <c r="F28" s="78"/>
      <c r="I28" s="27"/>
    </row>
    <row r="29" spans="2:11" ht="15" customHeight="1" x14ac:dyDescent="0.3">
      <c r="B29" s="5"/>
      <c r="C29" s="2"/>
      <c r="D29" s="6"/>
      <c r="E29" s="21"/>
      <c r="F29" s="77" t="s">
        <v>11</v>
      </c>
      <c r="I29" s="26"/>
    </row>
    <row r="30" spans="2:11" ht="15" customHeight="1" thickBot="1" x14ac:dyDescent="0.35">
      <c r="B30" s="5"/>
      <c r="C30" s="2"/>
      <c r="D30" s="6"/>
      <c r="E30" s="21"/>
      <c r="F30" s="77"/>
    </row>
    <row r="31" spans="2:11" ht="15" customHeight="1" x14ac:dyDescent="0.3">
      <c r="B31" s="5"/>
      <c r="C31" s="2"/>
      <c r="D31" s="6"/>
      <c r="E31" s="21"/>
      <c r="F31" s="78">
        <f>IF(F19=0,'PP1'!F35,IF(H27+'PP1'!F39&gt;=F23*1375,F23*1375-'PP1'!F39,H27))</f>
        <v>0</v>
      </c>
      <c r="H31" s="93" t="str">
        <f>"Maximum Subsidy:   $"&amp;F31-'PP1'!F35</f>
        <v>Maximum Subsidy:   $0</v>
      </c>
      <c r="I31" s="94"/>
    </row>
    <row r="32" spans="2:11" ht="15" customHeight="1" thickBot="1" x14ac:dyDescent="0.35">
      <c r="B32" s="5"/>
      <c r="C32" s="2"/>
      <c r="D32" s="6"/>
      <c r="E32" s="21"/>
      <c r="F32" s="79"/>
      <c r="H32" s="95" t="str">
        <f>"Previous Carry-Over:   $"&amp;'PP1'!F35</f>
        <v>Previous Carry-Over:   $0</v>
      </c>
      <c r="I32" s="96"/>
    </row>
    <row r="33" spans="2:6" ht="15" customHeight="1" x14ac:dyDescent="0.3">
      <c r="B33" s="5"/>
      <c r="C33" s="2"/>
      <c r="D33" s="6"/>
      <c r="E33" s="21"/>
      <c r="F33" s="76" t="s">
        <v>13</v>
      </c>
    </row>
    <row r="34" spans="2:6" ht="15" customHeight="1" x14ac:dyDescent="0.3">
      <c r="B34" s="5"/>
      <c r="C34" s="2"/>
      <c r="D34" s="6"/>
      <c r="E34" s="21"/>
      <c r="F34" s="77"/>
    </row>
    <row r="35" spans="2:6" ht="15" customHeight="1" x14ac:dyDescent="0.3">
      <c r="B35" s="5"/>
      <c r="C35" s="2"/>
      <c r="D35" s="6"/>
      <c r="E35" s="21"/>
      <c r="F35" s="78">
        <f>F31-H9</f>
        <v>0</v>
      </c>
    </row>
    <row r="36" spans="2:6" ht="15" customHeight="1" thickBot="1" x14ac:dyDescent="0.35">
      <c r="B36" s="5"/>
      <c r="C36" s="2"/>
      <c r="D36" s="6"/>
      <c r="E36" s="21"/>
      <c r="F36" s="79"/>
    </row>
    <row r="37" spans="2:6" ht="15" customHeight="1" x14ac:dyDescent="0.3">
      <c r="B37" s="5"/>
      <c r="C37" s="2"/>
      <c r="D37" s="6"/>
      <c r="E37" s="21"/>
      <c r="F37" s="76" t="s">
        <v>10</v>
      </c>
    </row>
    <row r="38" spans="2:6" ht="15" customHeight="1" x14ac:dyDescent="0.3">
      <c r="B38" s="5"/>
      <c r="C38" s="2"/>
      <c r="D38" s="6"/>
      <c r="E38" s="21"/>
      <c r="F38" s="77"/>
    </row>
    <row r="39" spans="2:6" ht="15" customHeight="1" x14ac:dyDescent="0.3">
      <c r="B39" s="5"/>
      <c r="C39" s="2"/>
      <c r="D39" s="6"/>
      <c r="E39" s="21"/>
      <c r="F39" s="78">
        <f>'PP1'!F39+H9</f>
        <v>0</v>
      </c>
    </row>
    <row r="40" spans="2:6" ht="15" customHeight="1" thickBot="1" x14ac:dyDescent="0.35">
      <c r="B40" s="5"/>
      <c r="C40" s="2"/>
      <c r="D40" s="6"/>
      <c r="E40" s="21"/>
      <c r="F40" s="79"/>
    </row>
    <row r="41" spans="2:6" ht="15" customHeight="1" x14ac:dyDescent="0.3">
      <c r="B41" s="5"/>
      <c r="C41" s="2"/>
      <c r="D41" s="6"/>
      <c r="E41" s="21"/>
      <c r="F41" s="21"/>
    </row>
    <row r="42" spans="2:6" ht="15" customHeight="1" x14ac:dyDescent="0.3">
      <c r="B42" s="5"/>
      <c r="C42" s="2"/>
      <c r="D42" s="6"/>
      <c r="E42" s="21"/>
      <c r="F42" s="21"/>
    </row>
    <row r="43" spans="2:6" ht="15" customHeight="1" x14ac:dyDescent="0.3">
      <c r="B43" s="5"/>
      <c r="C43" s="2"/>
      <c r="D43" s="6"/>
      <c r="E43" s="21"/>
      <c r="F43" s="21"/>
    </row>
    <row r="44" spans="2:6" ht="15" customHeight="1" x14ac:dyDescent="0.3">
      <c r="B44" s="5"/>
      <c r="C44" s="2"/>
      <c r="D44" s="6"/>
      <c r="E44" s="21"/>
      <c r="F44" s="21"/>
    </row>
    <row r="45" spans="2:6" ht="15" customHeight="1" x14ac:dyDescent="0.3">
      <c r="B45" s="5"/>
      <c r="C45" s="2"/>
      <c r="D45" s="6"/>
      <c r="E45" s="21"/>
      <c r="F45" s="21"/>
    </row>
    <row r="46" spans="2:6" ht="15" customHeight="1" x14ac:dyDescent="0.3">
      <c r="B46" s="5"/>
      <c r="C46" s="2"/>
      <c r="D46" s="6"/>
      <c r="E46" s="21"/>
      <c r="F46" s="21"/>
    </row>
    <row r="47" spans="2:6" ht="15" customHeight="1" x14ac:dyDescent="0.3">
      <c r="B47" s="5"/>
      <c r="C47" s="2"/>
      <c r="D47" s="6"/>
      <c r="E47" s="21"/>
      <c r="F47" s="21"/>
    </row>
    <row r="48" spans="2:6" ht="15" customHeight="1" x14ac:dyDescent="0.3">
      <c r="B48" s="5"/>
      <c r="C48" s="2"/>
      <c r="D48" s="6"/>
      <c r="E48" s="21"/>
      <c r="F48" s="21"/>
    </row>
    <row r="49" spans="2:6" ht="15" customHeight="1" x14ac:dyDescent="0.3">
      <c r="B49" s="5"/>
      <c r="C49" s="2"/>
      <c r="D49" s="6"/>
      <c r="E49" s="21"/>
      <c r="F49" s="21"/>
    </row>
    <row r="50" spans="2:6" ht="15" customHeight="1" x14ac:dyDescent="0.3">
      <c r="B50" s="5"/>
      <c r="C50" s="2"/>
      <c r="D50" s="6"/>
      <c r="E50" s="21"/>
      <c r="F50" s="21"/>
    </row>
    <row r="51" spans="2:6" ht="15" customHeight="1" x14ac:dyDescent="0.3">
      <c r="B51" s="5"/>
      <c r="C51" s="2"/>
      <c r="D51" s="6"/>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kxoOlpIEGdEUjUEaEYUSwGWqA4LoEXfmTbyv+OjF2xBFR5F5z4Y37V/CYEPLw8MY4SPgVsQkYXXZaafXRLpYwQ==" saltValue="DrazGoIwKVv0+cXOYC7oiw=="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G14:H1048576 H9 D1:D1048576 F13 F19 F21 F23 F25 F27 F29 F31 F33:F1048576 F15:F17 G8 E7:E1048576 F11 F9 F7 I16:I30 I33:I1048576" xr:uid="{CE58E6A5-90B8-D34B-B3C6-558F2DB88217}"/>
  </dataValidation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38CFE-6F86-274F-99E8-6B471C6F3D3A}">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18</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
      <c r="B7" s="97" t="s">
        <v>2</v>
      </c>
      <c r="C7" s="99" t="s">
        <v>3</v>
      </c>
      <c r="D7" s="101" t="s">
        <v>5</v>
      </c>
      <c r="E7" s="25"/>
      <c r="F7" s="91" t="s">
        <v>43</v>
      </c>
      <c r="H7" s="67" t="s">
        <v>0</v>
      </c>
      <c r="I7" s="68"/>
    </row>
    <row r="8" spans="2:9" ht="15" customHeight="1" x14ac:dyDescent="0.25">
      <c r="B8" s="98"/>
      <c r="C8" s="100"/>
      <c r="D8" s="102"/>
      <c r="E8" s="21"/>
      <c r="F8" s="80"/>
      <c r="H8" s="69"/>
      <c r="I8" s="70"/>
    </row>
    <row r="9" spans="2:9" ht="15" customHeight="1" x14ac:dyDescent="0.3">
      <c r="B9" s="5"/>
      <c r="C9" s="2"/>
      <c r="D9" s="6"/>
      <c r="E9" s="21"/>
      <c r="F9" s="92" t="s">
        <v>45</v>
      </c>
      <c r="H9" s="71">
        <f>IF('PP2'!F39+IF(F31&gt;F13,IF(F13&gt;25000,25000,F13),IF(F31&gt;25000,25000,F31))&gt;=25000,25000-'PP2'!F39,IF(F31&gt;F13,IF(F13&gt;25000,25000,F13),IF(F31&gt;25000,25000,F31)))</f>
        <v>0</v>
      </c>
      <c r="I9" s="72"/>
    </row>
    <row r="10" spans="2:9" ht="15" customHeight="1" thickBot="1" x14ac:dyDescent="0.35">
      <c r="B10" s="5"/>
      <c r="C10" s="2"/>
      <c r="D10" s="6"/>
      <c r="E10" s="21"/>
      <c r="F10" s="92"/>
      <c r="H10" s="73"/>
      <c r="I10" s="74"/>
    </row>
    <row r="11" spans="2:9" ht="15" customHeight="1" thickTop="1" x14ac:dyDescent="0.3">
      <c r="B11" s="5"/>
      <c r="C11" s="2"/>
      <c r="D11" s="6"/>
      <c r="E11" s="21"/>
      <c r="F11" s="80" t="s">
        <v>4</v>
      </c>
    </row>
    <row r="12" spans="2:9" ht="15" customHeight="1" x14ac:dyDescent="0.3">
      <c r="B12" s="5"/>
      <c r="C12" s="2"/>
      <c r="D12" s="6"/>
      <c r="E12" s="21"/>
      <c r="F12" s="80"/>
    </row>
    <row r="13" spans="2:9" ht="15" customHeight="1" x14ac:dyDescent="0.3">
      <c r="B13" s="5"/>
      <c r="C13" s="2"/>
      <c r="D13" s="6"/>
      <c r="E13" s="21"/>
      <c r="F13" s="81">
        <v>0</v>
      </c>
    </row>
    <row r="14" spans="2:9" ht="15" customHeight="1" thickBot="1" x14ac:dyDescent="0.35">
      <c r="B14" s="5"/>
      <c r="C14" s="2"/>
      <c r="D14" s="6"/>
      <c r="E14" s="21"/>
      <c r="F14" s="82"/>
    </row>
    <row r="15" spans="2:9" ht="15" customHeight="1" thickTop="1" thickBot="1" x14ac:dyDescent="0.35">
      <c r="B15" s="5"/>
      <c r="C15" s="2"/>
      <c r="D15" s="6"/>
      <c r="E15" s="21"/>
      <c r="F15" s="20"/>
    </row>
    <row r="16" spans="2:9" ht="15" customHeight="1" thickBot="1" x14ac:dyDescent="0.35">
      <c r="B16" s="5"/>
      <c r="C16" s="2"/>
      <c r="D16" s="6"/>
      <c r="E16" s="21"/>
      <c r="F16" s="24" t="s">
        <v>6</v>
      </c>
    </row>
    <row r="17" spans="2:9" ht="15" customHeight="1" x14ac:dyDescent="0.3">
      <c r="B17" s="5"/>
      <c r="C17" s="2"/>
      <c r="D17" s="6"/>
      <c r="E17" s="21"/>
      <c r="F17" s="76" t="s">
        <v>7</v>
      </c>
    </row>
    <row r="18" spans="2:9" ht="15" customHeight="1" x14ac:dyDescent="0.3">
      <c r="B18" s="5"/>
      <c r="C18" s="2"/>
      <c r="D18" s="6"/>
      <c r="E18" s="21"/>
      <c r="F18" s="77"/>
      <c r="G18" s="12" t="s">
        <v>1</v>
      </c>
    </row>
    <row r="19" spans="2:9" ht="15" customHeight="1" x14ac:dyDescent="0.3">
      <c r="B19" s="5"/>
      <c r="C19" s="2"/>
      <c r="D19" s="6"/>
      <c r="E19" s="21"/>
      <c r="F19" s="78">
        <f>SUM(D9:D304)</f>
        <v>0</v>
      </c>
    </row>
    <row r="20" spans="2:9" ht="15" customHeight="1" x14ac:dyDescent="0.3">
      <c r="B20" s="5"/>
      <c r="C20" s="2"/>
      <c r="D20" s="6"/>
      <c r="E20" s="21"/>
      <c r="F20" s="78"/>
    </row>
    <row r="21" spans="2:9" ht="15" customHeight="1" x14ac:dyDescent="0.3">
      <c r="B21" s="5"/>
      <c r="C21" s="2"/>
      <c r="D21" s="6"/>
      <c r="E21" s="21"/>
      <c r="F21" s="77" t="s">
        <v>8</v>
      </c>
    </row>
    <row r="22" spans="2:9" ht="15" customHeight="1" x14ac:dyDescent="0.3">
      <c r="B22" s="5"/>
      <c r="C22" s="2"/>
      <c r="D22" s="6"/>
      <c r="E22" s="21"/>
      <c r="F22" s="77"/>
    </row>
    <row r="23" spans="2:9" ht="15" customHeight="1" x14ac:dyDescent="0.3">
      <c r="B23" s="5"/>
      <c r="C23" s="2"/>
      <c r="D23" s="6"/>
      <c r="E23" s="21"/>
      <c r="F23" s="89">
        <f>IF('PP2'!F23&gt;COUNTA(B9:B304),'PP2'!F23,COUNTA(B9:B304))</f>
        <v>0</v>
      </c>
    </row>
    <row r="24" spans="2:9" ht="15" customHeight="1" x14ac:dyDescent="0.3">
      <c r="B24" s="5"/>
      <c r="C24" s="2"/>
      <c r="D24" s="6"/>
      <c r="E24" s="21"/>
      <c r="F24" s="89"/>
    </row>
    <row r="25" spans="2:9" ht="15" customHeight="1" x14ac:dyDescent="0.3">
      <c r="B25" s="5"/>
      <c r="C25" s="2"/>
      <c r="D25" s="6"/>
      <c r="E25" s="21"/>
      <c r="F25" s="90" t="s">
        <v>12</v>
      </c>
    </row>
    <row r="26" spans="2:9" ht="15" customHeight="1" x14ac:dyDescent="0.3">
      <c r="B26" s="5"/>
      <c r="C26" s="2"/>
      <c r="D26" s="6"/>
      <c r="E26" s="21"/>
      <c r="F26" s="90"/>
      <c r="I26" s="26"/>
    </row>
    <row r="27" spans="2:9" ht="15" customHeight="1" x14ac:dyDescent="0.3">
      <c r="B27" s="5"/>
      <c r="C27" s="2"/>
      <c r="D27" s="6"/>
      <c r="E27" s="21"/>
      <c r="F27" s="78">
        <f>F19*0.1</f>
        <v>0</v>
      </c>
      <c r="H27" s="30">
        <f>IF(IF(F27&gt;=25000,IF(F23*1375&gt;=25000,25000,F23*1375),IF(F23*1375&gt;=25000,F27,IF(F23*1375&gt;=F27,F27,F23*1375)))+'PP2'!F35+'PP2'!F39&gt;=25000,25000-'PP2'!F39,IF(F27&gt;=25000,IF(F23*1375&gt;=25000,25000,F23*1375),IF(F23*1375&gt;=25000,F27,IF(F23*1375&gt;=F27,F27,F23*1375)))+'PP2'!F35)</f>
        <v>0</v>
      </c>
      <c r="I27" s="26"/>
    </row>
    <row r="28" spans="2:9" ht="15" customHeight="1" x14ac:dyDescent="0.3">
      <c r="B28" s="5"/>
      <c r="C28" s="2"/>
      <c r="D28" s="6"/>
      <c r="E28" s="21"/>
      <c r="F28" s="78"/>
      <c r="I28" s="26"/>
    </row>
    <row r="29" spans="2:9" ht="15" customHeight="1" x14ac:dyDescent="0.3">
      <c r="B29" s="5"/>
      <c r="C29" s="2"/>
      <c r="D29" s="6"/>
      <c r="E29" s="21"/>
      <c r="F29" s="77" t="s">
        <v>11</v>
      </c>
      <c r="I29" s="26"/>
    </row>
    <row r="30" spans="2:9" ht="15" customHeight="1" thickBot="1" x14ac:dyDescent="0.35">
      <c r="B30" s="5"/>
      <c r="C30" s="2"/>
      <c r="D30" s="6"/>
      <c r="E30" s="21"/>
      <c r="F30" s="77"/>
    </row>
    <row r="31" spans="2:9" ht="15" customHeight="1" x14ac:dyDescent="0.3">
      <c r="B31" s="5"/>
      <c r="C31" s="2"/>
      <c r="D31" s="6"/>
      <c r="E31" s="21"/>
      <c r="F31" s="78">
        <f>IF(F19=0,'PP2'!F35,IF(H27+'PP2'!F39&gt;=F23*1375,F23*1375-'PP2'!F39,H27))</f>
        <v>0</v>
      </c>
      <c r="H31" s="93" t="str">
        <f>"Maximum Subsidy:   $"&amp;F31-'PP2'!F35</f>
        <v>Maximum Subsidy:   $0</v>
      </c>
      <c r="I31" s="94"/>
    </row>
    <row r="32" spans="2:9" ht="15" customHeight="1" thickBot="1" x14ac:dyDescent="0.35">
      <c r="B32" s="5"/>
      <c r="C32" s="2"/>
      <c r="D32" s="6"/>
      <c r="E32" s="21"/>
      <c r="F32" s="79"/>
      <c r="H32" s="95" t="str">
        <f>"Previous Carry-Over:   $"&amp;'PP2'!F35</f>
        <v>Previous Carry-Over:   $0</v>
      </c>
      <c r="I32" s="96"/>
    </row>
    <row r="33" spans="2:6" ht="15" customHeight="1" x14ac:dyDescent="0.3">
      <c r="B33" s="5"/>
      <c r="C33" s="2"/>
      <c r="D33" s="6"/>
      <c r="E33" s="21"/>
      <c r="F33" s="76" t="s">
        <v>13</v>
      </c>
    </row>
    <row r="34" spans="2:6" ht="15" customHeight="1" x14ac:dyDescent="0.3">
      <c r="B34" s="5"/>
      <c r="C34" s="2"/>
      <c r="D34" s="6"/>
      <c r="E34" s="21"/>
      <c r="F34" s="77"/>
    </row>
    <row r="35" spans="2:6" ht="15" customHeight="1" x14ac:dyDescent="0.3">
      <c r="B35" s="5"/>
      <c r="C35" s="2"/>
      <c r="D35" s="6"/>
      <c r="E35" s="21"/>
      <c r="F35" s="78">
        <f>F31-H9</f>
        <v>0</v>
      </c>
    </row>
    <row r="36" spans="2:6" ht="15" customHeight="1" thickBot="1" x14ac:dyDescent="0.35">
      <c r="B36" s="5"/>
      <c r="C36" s="2"/>
      <c r="D36" s="6"/>
      <c r="E36" s="21"/>
      <c r="F36" s="79"/>
    </row>
    <row r="37" spans="2:6" ht="15" customHeight="1" x14ac:dyDescent="0.3">
      <c r="B37" s="5"/>
      <c r="C37" s="2"/>
      <c r="D37" s="6"/>
      <c r="E37" s="21"/>
      <c r="F37" s="76" t="s">
        <v>10</v>
      </c>
    </row>
    <row r="38" spans="2:6" ht="15" customHeight="1" x14ac:dyDescent="0.3">
      <c r="B38" s="5"/>
      <c r="C38" s="2"/>
      <c r="D38" s="6"/>
      <c r="E38" s="21"/>
      <c r="F38" s="77"/>
    </row>
    <row r="39" spans="2:6" ht="15" customHeight="1" x14ac:dyDescent="0.3">
      <c r="B39" s="5"/>
      <c r="C39" s="2"/>
      <c r="D39" s="6"/>
      <c r="E39" s="21"/>
      <c r="F39" s="78">
        <f>'PP2'!F39+H9</f>
        <v>0</v>
      </c>
    </row>
    <row r="40" spans="2:6" ht="15" customHeight="1" thickBot="1" x14ac:dyDescent="0.35">
      <c r="B40" s="5"/>
      <c r="C40" s="2"/>
      <c r="D40" s="6"/>
      <c r="E40" s="21"/>
      <c r="F40" s="79"/>
    </row>
    <row r="41" spans="2:6" ht="15" customHeight="1" x14ac:dyDescent="0.3">
      <c r="B41" s="5"/>
      <c r="C41" s="2"/>
      <c r="D41" s="6"/>
      <c r="E41" s="21"/>
      <c r="F41" s="21"/>
    </row>
    <row r="42" spans="2:6" ht="15" customHeight="1" x14ac:dyDescent="0.3">
      <c r="B42" s="5"/>
      <c r="C42" s="2"/>
      <c r="D42" s="6"/>
      <c r="E42" s="21"/>
      <c r="F42" s="21"/>
    </row>
    <row r="43" spans="2:6" ht="15" customHeight="1" x14ac:dyDescent="0.3">
      <c r="B43" s="5"/>
      <c r="C43" s="2"/>
      <c r="D43" s="6"/>
      <c r="E43" s="21"/>
      <c r="F43" s="21"/>
    </row>
    <row r="44" spans="2:6" ht="15" customHeight="1" x14ac:dyDescent="0.3">
      <c r="B44" s="5"/>
      <c r="C44" s="2"/>
      <c r="D44" s="6"/>
      <c r="E44" s="21"/>
      <c r="F44" s="21"/>
    </row>
    <row r="45" spans="2:6" ht="15" customHeight="1" x14ac:dyDescent="0.3">
      <c r="B45" s="5"/>
      <c r="C45" s="2"/>
      <c r="D45" s="6"/>
      <c r="E45" s="21"/>
      <c r="F45" s="21"/>
    </row>
    <row r="46" spans="2:6" ht="15" customHeight="1" x14ac:dyDescent="0.3">
      <c r="B46" s="5"/>
      <c r="C46" s="2"/>
      <c r="D46" s="6"/>
      <c r="E46" s="21"/>
      <c r="F46" s="21"/>
    </row>
    <row r="47" spans="2:6" ht="15" customHeight="1" x14ac:dyDescent="0.3">
      <c r="B47" s="5"/>
      <c r="C47" s="2"/>
      <c r="D47" s="6"/>
      <c r="E47" s="21"/>
      <c r="F47" s="21"/>
    </row>
    <row r="48" spans="2:6" ht="15" customHeight="1" x14ac:dyDescent="0.3">
      <c r="B48" s="5"/>
      <c r="C48" s="2"/>
      <c r="D48" s="6"/>
      <c r="E48" s="21"/>
      <c r="F48" s="21"/>
    </row>
    <row r="49" spans="2:6" ht="15" customHeight="1" x14ac:dyDescent="0.3">
      <c r="B49" s="5"/>
      <c r="C49" s="2"/>
      <c r="D49" s="6"/>
      <c r="E49" s="21"/>
      <c r="F49" s="21"/>
    </row>
    <row r="50" spans="2:6" ht="15" customHeight="1" x14ac:dyDescent="0.3">
      <c r="B50" s="5"/>
      <c r="C50" s="2"/>
      <c r="D50" s="6"/>
      <c r="E50" s="21"/>
      <c r="F50" s="21"/>
    </row>
    <row r="51" spans="2:6" ht="15" customHeight="1" x14ac:dyDescent="0.3">
      <c r="B51" s="5"/>
      <c r="C51" s="2"/>
      <c r="D51" s="6"/>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EiJdVJ8+7D0lZOz3wmUbFi7gYbOZnaK/yNgAdXMm6NxG0ZXqR8LpqmtH7+r0W2GN7vl4zDNO/EWO1JTTwJuIVw==" saltValue="z/0SbvDVz+F3CbJrRCjbxA=="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D1:D1048576 H9 G8 H14:H30 F13 F19 F21 F23 F25 F27 F29 F31 F33:F1048576 F15:F17 G14:G1048576 H33:H1048576 E7:E1048576 F11 F9 F7 I16:I30 I33:I1048576" xr:uid="{DE0501F0-EE3C-5240-A3F4-51893CF7A4A3}"/>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F274-573B-8A41-B511-5D4D58FE9A62}">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19</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IF('PP3'!F39+IF(F31&gt;F13,IF(F13&gt;25000,25000,F13),IF(F31&gt;25000,25000,F31))&gt;=25000,25000-'PP3'!F39,IF(F31&gt;F13,IF(F13&gt;25000,25000,F13),IF(F31&gt;25000,25000,F31)))</f>
        <v>0</v>
      </c>
      <c r="I9" s="108"/>
    </row>
    <row r="10" spans="2:9" ht="15" customHeight="1" thickBot="1" x14ac:dyDescent="0.35">
      <c r="B10" s="3"/>
      <c r="C10" s="1"/>
      <c r="D10" s="4"/>
      <c r="E10" s="21"/>
      <c r="F10" s="92"/>
      <c r="H10" s="109"/>
      <c r="I10" s="110"/>
    </row>
    <row r="11" spans="2:9" ht="15" customHeight="1" x14ac:dyDescent="0.3">
      <c r="B11" s="3"/>
      <c r="C11" s="1"/>
      <c r="D11" s="4"/>
      <c r="E11" s="21"/>
      <c r="F11" s="80" t="s">
        <v>4</v>
      </c>
    </row>
    <row r="12" spans="2:9" ht="15" customHeight="1" x14ac:dyDescent="0.3">
      <c r="B12" s="3"/>
      <c r="C12" s="1"/>
      <c r="D12" s="4"/>
      <c r="E12" s="21"/>
      <c r="F12" s="80"/>
    </row>
    <row r="13" spans="2:9" ht="15" customHeight="1" x14ac:dyDescent="0.3">
      <c r="B13" s="3"/>
      <c r="C13" s="1"/>
      <c r="D13" s="4"/>
      <c r="E13" s="21"/>
      <c r="F13" s="81">
        <v>0</v>
      </c>
    </row>
    <row r="14" spans="2:9" ht="15" customHeight="1" thickBot="1" x14ac:dyDescent="0.35">
      <c r="B14" s="3"/>
      <c r="C14" s="1"/>
      <c r="D14" s="4"/>
      <c r="E14" s="21"/>
      <c r="F14" s="82"/>
    </row>
    <row r="15" spans="2:9" ht="15" customHeight="1" thickTop="1" thickBot="1" x14ac:dyDescent="0.35">
      <c r="B15" s="3"/>
      <c r="C15" s="1"/>
      <c r="D15" s="4"/>
      <c r="E15" s="21"/>
      <c r="F15" s="20"/>
    </row>
    <row r="16" spans="2:9" ht="15" customHeight="1" thickBot="1" x14ac:dyDescent="0.35">
      <c r="B16" s="3"/>
      <c r="C16" s="1"/>
      <c r="D16" s="4"/>
      <c r="E16" s="21"/>
      <c r="F16" s="24" t="s">
        <v>6</v>
      </c>
    </row>
    <row r="17" spans="2:9" ht="15" customHeight="1" x14ac:dyDescent="0.3">
      <c r="B17" s="3"/>
      <c r="C17" s="1"/>
      <c r="D17" s="4"/>
      <c r="E17" s="21"/>
      <c r="F17" s="76" t="s">
        <v>7</v>
      </c>
    </row>
    <row r="18" spans="2:9" ht="15" customHeight="1" x14ac:dyDescent="0.3">
      <c r="B18" s="3"/>
      <c r="C18" s="1"/>
      <c r="D18" s="4"/>
      <c r="E18" s="21"/>
      <c r="F18" s="77"/>
      <c r="G18" s="12" t="s">
        <v>1</v>
      </c>
    </row>
    <row r="19" spans="2:9" ht="15" customHeight="1" x14ac:dyDescent="0.3">
      <c r="B19" s="3"/>
      <c r="C19" s="1"/>
      <c r="D19" s="4"/>
      <c r="E19" s="21"/>
      <c r="F19" s="78">
        <f>SUM(D9:D304)</f>
        <v>0</v>
      </c>
    </row>
    <row r="20" spans="2:9" ht="15" customHeight="1" x14ac:dyDescent="0.3">
      <c r="B20" s="3"/>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3"/>
      <c r="C23" s="1"/>
      <c r="D23" s="4"/>
      <c r="E23" s="21"/>
      <c r="F23" s="89">
        <f>IF('PP3'!F23&gt;COUNTA(B9:B304),'PP3'!F23,COUNTA(B9:B304))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3"/>
      <c r="C27" s="1"/>
      <c r="D27" s="4"/>
      <c r="E27" s="21"/>
      <c r="F27" s="78">
        <f>F19*0.1</f>
        <v>0</v>
      </c>
      <c r="H27" s="30">
        <f>IF(IF(F27&gt;=25000,IF(F23*1375&gt;=25000,25000,F23*1375),IF(F23*1375&gt;=25000,F27,IF(F23*1375&gt;=F27,F27,F23*1375)))+'PP3'!F35+'PP3'!F39&gt;=25000,25000-'PP3'!F39,IF(F27&gt;=25000,IF(F23*1375&gt;=25000,25000,F23*1375),IF(F23*1375&gt;=25000,F27,IF(F23*1375&gt;=F27,F27,F23*1375)))+'PP3'!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3"/>
      <c r="C31" s="1"/>
      <c r="D31" s="4"/>
      <c r="E31" s="21"/>
      <c r="F31" s="78">
        <f>IF(F19=0,'PP3'!F35,IF(H27+'PP3'!F39&gt;=F23*1375,F23*1375-'PP3'!F39,H27))</f>
        <v>0</v>
      </c>
      <c r="H31" s="93" t="str">
        <f>"Maximum Subsidy:   $"&amp;F31-'PP3'!F35</f>
        <v>Maximum Subsidy:   $0</v>
      </c>
      <c r="I31" s="94"/>
    </row>
    <row r="32" spans="2:9" ht="15" customHeight="1" thickBot="1" x14ac:dyDescent="0.35">
      <c r="B32" s="5"/>
      <c r="C32" s="1"/>
      <c r="D32" s="4"/>
      <c r="E32" s="21"/>
      <c r="F32" s="79"/>
      <c r="H32" s="95" t="str">
        <f>"Previous Carry-Over:   $"&amp;'PP3'!F35</f>
        <v>Previous Carry-Over:   $0</v>
      </c>
      <c r="I32" s="96"/>
    </row>
    <row r="33" spans="2:6" ht="15" customHeight="1" x14ac:dyDescent="0.3">
      <c r="B33" s="3"/>
      <c r="C33" s="1"/>
      <c r="D33" s="4"/>
      <c r="E33" s="21"/>
      <c r="F33" s="76" t="s">
        <v>13</v>
      </c>
    </row>
    <row r="34" spans="2:6" ht="15" customHeight="1" x14ac:dyDescent="0.3">
      <c r="B34" s="5"/>
      <c r="C34" s="1"/>
      <c r="D34" s="4"/>
      <c r="E34" s="21"/>
      <c r="F34" s="77"/>
    </row>
    <row r="35" spans="2:6" ht="15" customHeight="1" x14ac:dyDescent="0.3">
      <c r="B35" s="3"/>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'PP3'!F39+H9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uewe6NShhdzewGw15m1x3/szDpwN7WbGE7CtT2GNhZA7w6RpN82x6Fqnw32paadyMakSwknazEwbHl7jpgqUlA==" saltValue="q8Wi8BSqrK3k9YEOeGQg/A==" spinCount="100000" sheet="1" objects="1" scenarios="1"/>
  <protectedRanges>
    <protectedRange sqref="E8:E303 F41:F316 F32 B52:D304" name="Range1"/>
    <protectedRange sqref="D9:D51 B9:B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H14:H30 H9 G8 F13 F19 F21 F23 F25 F27 F29 F31 F33:F1048576 F15:F17 G14:G1048576 D1:D1048576 E7:E1048576 F11 F9 F7 I16:I30 H33:I1048576" xr:uid="{39659165-6485-7542-8DFE-889ABF4D3053}"/>
  </dataValidation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612C2-4707-114E-8784-6EE90B8D1D15}">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20</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IF('PP4'!F39+IF(F31&gt;F13,IF(F13&gt;25000,25000,F13),IF(F31&gt;25000,25000,F31))&gt;=25000,25000-'PP4'!F39,IF(F31&gt;F13,IF(F13&gt;25000,25000,F13),IF(F31&gt;25000,25000,F31)))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3"/>
      <c r="C19" s="1"/>
      <c r="D19" s="4"/>
      <c r="E19" s="21"/>
      <c r="F19" s="78">
        <f>SUM(D9:D304)</f>
        <v>0</v>
      </c>
    </row>
    <row r="20" spans="2:9" ht="15" customHeight="1" x14ac:dyDescent="0.3">
      <c r="B20" s="5"/>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5"/>
      <c r="C23" s="1"/>
      <c r="D23" s="4"/>
      <c r="E23" s="21"/>
      <c r="F23" s="89">
        <f>IF('PP4'!F23&gt;COUNTA(B9:B304),'PP4'!F23,COUNTA(B9:B304))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5"/>
      <c r="C26" s="1"/>
      <c r="D26" s="4"/>
      <c r="E26" s="21"/>
      <c r="F26" s="90"/>
      <c r="I26" s="26"/>
    </row>
    <row r="27" spans="2:9" ht="15" customHeight="1" x14ac:dyDescent="0.3">
      <c r="B27" s="3"/>
      <c r="C27" s="1"/>
      <c r="D27" s="4"/>
      <c r="E27" s="21"/>
      <c r="F27" s="78">
        <f>F19*0.1</f>
        <v>0</v>
      </c>
      <c r="H27" s="30">
        <f>IF(IF(F27&gt;=25000,IF(F23*1375&gt;=25000,25000,F23*1375),IF(F23*1375&gt;=25000,F27,IF(F23*1375&gt;=F27,F27,F23*1375)))+'PP4'!F35+'PP4'!F39&gt;=25000,25000-'PP4'!F39,IF(F27&gt;=25000,IF(F23*1375&gt;=25000,25000,F23*1375),IF(F23*1375&gt;=25000,F27,IF(F23*1375&gt;=F27,F27,F23*1375)))+'PP4'!F35)</f>
        <v>0</v>
      </c>
      <c r="I27" s="26"/>
    </row>
    <row r="28" spans="2:9" ht="15" customHeight="1" x14ac:dyDescent="0.3">
      <c r="B28" s="5"/>
      <c r="C28" s="1"/>
      <c r="D28" s="4"/>
      <c r="E28" s="21"/>
      <c r="F28" s="78"/>
      <c r="I28" s="26"/>
    </row>
    <row r="29" spans="2:9" ht="15" customHeight="1" x14ac:dyDescent="0.3">
      <c r="B29" s="3"/>
      <c r="C29" s="1"/>
      <c r="D29" s="4"/>
      <c r="E29" s="21"/>
      <c r="F29" s="77" t="s">
        <v>11</v>
      </c>
      <c r="I29" s="26"/>
    </row>
    <row r="30" spans="2:9" ht="15" customHeight="1" thickBot="1" x14ac:dyDescent="0.35">
      <c r="B30" s="5"/>
      <c r="C30" s="1"/>
      <c r="D30" s="4"/>
      <c r="E30" s="21"/>
      <c r="F30" s="77"/>
    </row>
    <row r="31" spans="2:9" ht="15" customHeight="1" x14ac:dyDescent="0.3">
      <c r="B31" s="3"/>
      <c r="C31" s="1"/>
      <c r="D31" s="4"/>
      <c r="E31" s="21"/>
      <c r="F31" s="78">
        <f>IF(F19=0,'PP4'!F35,IF(H27+'PP4'!F39&gt;=F23*1375,F23*1375-'PP4'!F39,H27))</f>
        <v>0</v>
      </c>
      <c r="H31" s="93" t="str">
        <f>"Maximum Subsidy:   $"&amp;F31-'PP4'!F35</f>
        <v>Maximum Subsidy:   $0</v>
      </c>
      <c r="I31" s="94"/>
    </row>
    <row r="32" spans="2:9" ht="15" customHeight="1" thickBot="1" x14ac:dyDescent="0.35">
      <c r="B32" s="5"/>
      <c r="C32" s="1"/>
      <c r="D32" s="4"/>
      <c r="E32" s="21"/>
      <c r="F32" s="79"/>
      <c r="H32" s="95" t="str">
        <f>"Previous Carry-Over:   $"&amp;'PP4'!F35</f>
        <v>Previous Carry-Over:   $0</v>
      </c>
      <c r="I32" s="96"/>
    </row>
    <row r="33" spans="2:6" ht="15" customHeight="1" x14ac:dyDescent="0.3">
      <c r="B33" s="3"/>
      <c r="C33" s="1"/>
      <c r="D33" s="4"/>
      <c r="E33" s="21"/>
      <c r="F33" s="76" t="s">
        <v>13</v>
      </c>
    </row>
    <row r="34" spans="2:6" ht="15" customHeight="1" x14ac:dyDescent="0.3">
      <c r="B34" s="5"/>
      <c r="C34" s="1"/>
      <c r="D34" s="4"/>
      <c r="E34" s="21"/>
      <c r="F34" s="77"/>
    </row>
    <row r="35" spans="2:6" ht="15" customHeight="1" x14ac:dyDescent="0.3">
      <c r="B35" s="3"/>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'PP4'!F39+H9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UG8RtXLfibYm5zSffBGBOnOPkLjpxOhbsuzJcTf5TOLllaiK4Ny7hhJ9klaJeHPw7ybNlwwBsQTQhyOxTQSn+w==" saltValue="dQih30ds6LCLOIKbN6rHHg=="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H14:H30 H9 G8 D1:D1048576 F13 F19 F21 F23 F25 F27 F29 F31 F33:F1048576 F15:F17 G14:G1048576 H33:H1048576 E7:E1048576 F11 F9 F7 I16:I30 I33:I1048576" xr:uid="{A7F75601-8F63-6E44-A49C-D3245201B18D}"/>
  </dataValidation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44D68-01CE-8E41-8929-661830E9CF8C}">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21</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IF('PP5'!F39+IF(F31&gt;F13,IF(F13&gt;25000,25000,F13),IF(F31&gt;25000,25000,F31))&gt;=25000,25000-'PP5'!F39,IF(F31&gt;F13,IF(F13&gt;25000,25000,F13),IF(F31&gt;25000,25000,F31)))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3"/>
      <c r="C19" s="1"/>
      <c r="D19" s="4"/>
      <c r="E19" s="21"/>
      <c r="F19" s="78">
        <f>SUM(D9:D304)</f>
        <v>0</v>
      </c>
    </row>
    <row r="20" spans="2:9" ht="15" customHeight="1" x14ac:dyDescent="0.3">
      <c r="B20" s="5"/>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5"/>
      <c r="C23" s="1"/>
      <c r="D23" s="4"/>
      <c r="E23" s="21"/>
      <c r="F23" s="89">
        <f>IF('PP5'!F23&gt;COUNTA(B9:B304),'PP5'!F23,COUNTA(B9:B304))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5'!F35+'PP5'!F39&gt;=25000,25000-'PP5'!F39,IF(F27&gt;=25000,IF(F23*1375&gt;=25000,25000,F23*1375),IF(F23*1375&gt;=25000,F27,IF(F23*1375&gt;=F27,F27,F23*1375)))+'PP5'!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IF(F19=0,'PP5'!F35,IF(H27+'PP5'!F39&gt;=F23*1375,F23*1375-'PP5'!F39,H27))</f>
        <v>0</v>
      </c>
      <c r="H31" s="93" t="str">
        <f>"Maximum Subsidy:   $"&amp;F31-'PP5'!F35</f>
        <v>Maximum Subsidy:   $0</v>
      </c>
      <c r="I31" s="94"/>
    </row>
    <row r="32" spans="2:9" ht="15" customHeight="1" thickBot="1" x14ac:dyDescent="0.35">
      <c r="B32" s="3"/>
      <c r="C32" s="1"/>
      <c r="D32" s="4"/>
      <c r="E32" s="21"/>
      <c r="F32" s="79"/>
      <c r="H32" s="95" t="str">
        <f>"Previous Carry-Over:   $"&amp;'PP5'!F35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'PP5'!F39+H9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xwEcRrJVcluEW2ezlLrBu7nzgha/x6zD7VthSuJx2A/EeAJ8QUQcS9YBP2Jnw/aIWUx8LqFNt6tj6BCW4KwYw==" saltValue="NCC87Ot9i4VhNLV5TW2uuQ=="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H14:H30 H9 G8 D1:D1048576 F13 F19 F21 F23 F25 F27 F29 F31 F33:F1048576 F15:F17 G14:G1048576 H33:H1048576 E7:E1048576 F11 F9 F7 I16:I30 I33:I1048576" xr:uid="{F2DFFE58-56A4-7340-9950-4321542B6C7C}"/>
  </dataValidation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88E6A-6D56-4641-B3E1-EBD61235EB69}">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22</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97" t="s">
        <v>2</v>
      </c>
      <c r="C7" s="99" t="s">
        <v>3</v>
      </c>
      <c r="D7" s="101" t="s">
        <v>5</v>
      </c>
      <c r="E7" s="22"/>
      <c r="F7" s="91" t="s">
        <v>43</v>
      </c>
      <c r="H7" s="103" t="s">
        <v>0</v>
      </c>
      <c r="I7" s="104"/>
    </row>
    <row r="8" spans="2:9" ht="15" customHeight="1" x14ac:dyDescent="0.35">
      <c r="B8" s="98"/>
      <c r="C8" s="100"/>
      <c r="D8" s="102"/>
      <c r="E8" s="23"/>
      <c r="F8" s="80"/>
      <c r="H8" s="105"/>
      <c r="I8" s="106"/>
    </row>
    <row r="9" spans="2:9" ht="15" customHeight="1" x14ac:dyDescent="0.3">
      <c r="B9" s="5"/>
      <c r="C9" s="2"/>
      <c r="D9" s="6"/>
      <c r="E9" s="21"/>
      <c r="F9" s="92" t="s">
        <v>45</v>
      </c>
      <c r="H9" s="107">
        <f>IF('PP6'!F39+IF(F31&gt;F13,IF(F13&gt;25000,25000,F13),IF(F31&gt;25000,25000,F31))&gt;=25000,25000-'PP6'!F39,IF(F31&gt;F13,IF(F13&gt;25000,25000,F13),IF(F31&gt;25000,25000,F31)))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3"/>
      <c r="C19" s="1"/>
      <c r="D19" s="4"/>
      <c r="E19" s="21"/>
      <c r="F19" s="78">
        <f>SUM(D9:D304)</f>
        <v>0</v>
      </c>
    </row>
    <row r="20" spans="2:9" ht="15" customHeight="1" x14ac:dyDescent="0.3">
      <c r="B20" s="5"/>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5"/>
      <c r="C23" s="1"/>
      <c r="D23" s="4"/>
      <c r="E23" s="21"/>
      <c r="F23" s="89">
        <f>IF('PP6'!F23&gt;COUNTA(B9:B304),'PP6'!F23,COUNTA(B9:B304))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6'!F35+'PP6'!F39&gt;=25000,25000-'PP6'!F39,IF(F27&gt;=25000,IF(F23*1375&gt;=25000,25000,F23*1375),IF(F23*1375&gt;=25000,F27,IF(F23*1375&gt;=F27,F27,F23*1375)))+'PP6'!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IF(F19=0,'PP6'!F35,IF(H27+'PP6'!F39&gt;=F23*1375,F23*1375-'PP6'!F39,H27))</f>
        <v>0</v>
      </c>
      <c r="H31" s="93" t="str">
        <f>"Maximum Subsidy:   $"&amp;F31-'PP6'!F35</f>
        <v>Maximum Subsidy:   $0</v>
      </c>
      <c r="I31" s="94"/>
    </row>
    <row r="32" spans="2:9" ht="15" customHeight="1" thickBot="1" x14ac:dyDescent="0.35">
      <c r="B32" s="3"/>
      <c r="C32" s="1"/>
      <c r="D32" s="4"/>
      <c r="E32" s="21"/>
      <c r="F32" s="79"/>
      <c r="H32" s="95" t="str">
        <f>"Previous Carry-Over:   $"&amp;'PP6'!F35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'PP6'!F39+H9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YAnFvg1OnH0LbBnkwtaMHr0R8KMAhZWISREJif7tZU5fRr+B4g2R/r1ghf0Ok6xWX2yDKT+z9KoSmDCZHV0WFw==" saltValue="0K6NPi61BN1kygbP7mpm7w=="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H14:H30 H9 G8 D1:D1048576 F13 F19 F21 F23 F25 F27 F29 F31 F33:F1048576 F15:F17 G14:G1048576 H33:H1048576 E7:E1048576 F11 F9 F7 I16:I30 I33:I1048576" xr:uid="{65F5B1A5-56EB-A444-8DCD-393945C44E5F}"/>
  </dataValidation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CD6A3-0857-4A46-ABD4-570DF60C3DFA}">
  <dimension ref="B3:I316"/>
  <sheetViews>
    <sheetView showGridLines="0" showRowColHeaders="0" zoomScale="120" zoomScaleNormal="120" workbookViewId="0">
      <selection activeCell="F13" sqref="F13:F14"/>
    </sheetView>
  </sheetViews>
  <sheetFormatPr defaultColWidth="8.81640625" defaultRowHeight="12.5" x14ac:dyDescent="0.25"/>
  <cols>
    <col min="1" max="1" width="3.36328125" style="11" customWidth="1"/>
    <col min="2" max="2" width="26" style="11" customWidth="1"/>
    <col min="3" max="3" width="20.81640625" style="11" customWidth="1"/>
    <col min="4" max="4" width="28.81640625" style="11" customWidth="1"/>
    <col min="5" max="5" width="3" style="11" customWidth="1"/>
    <col min="6" max="6" width="42.81640625" style="11" customWidth="1"/>
    <col min="7" max="7" width="2.6328125" style="12" customWidth="1"/>
    <col min="8" max="8" width="25.81640625" style="12" customWidth="1"/>
    <col min="9" max="9" width="25.81640625" style="13" customWidth="1"/>
    <col min="10" max="10" width="4.1796875" style="11" customWidth="1"/>
    <col min="11" max="16384" width="8.81640625" style="11"/>
  </cols>
  <sheetData>
    <row r="3" spans="2:9" x14ac:dyDescent="0.25">
      <c r="C3" s="75" t="s">
        <v>23</v>
      </c>
      <c r="D3" s="75"/>
      <c r="E3" s="75"/>
      <c r="F3" s="75"/>
      <c r="G3" s="75"/>
      <c r="H3" s="75"/>
      <c r="I3" s="75"/>
    </row>
    <row r="4" spans="2:9" ht="32" customHeight="1" x14ac:dyDescent="0.25">
      <c r="C4" s="75"/>
      <c r="D4" s="75"/>
      <c r="E4" s="75"/>
      <c r="F4" s="75"/>
      <c r="G4" s="75"/>
      <c r="H4" s="75"/>
      <c r="I4" s="75"/>
    </row>
    <row r="6" spans="2:9" ht="13" thickBot="1" x14ac:dyDescent="0.3"/>
    <row r="7" spans="2:9" ht="15" customHeight="1" thickTop="1" x14ac:dyDescent="0.35">
      <c r="B7" s="83" t="s">
        <v>2</v>
      </c>
      <c r="C7" s="85" t="s">
        <v>3</v>
      </c>
      <c r="D7" s="87" t="s">
        <v>5</v>
      </c>
      <c r="E7" s="22"/>
      <c r="F7" s="91" t="s">
        <v>43</v>
      </c>
      <c r="H7" s="103" t="s">
        <v>0</v>
      </c>
      <c r="I7" s="104"/>
    </row>
    <row r="8" spans="2:9" ht="15" customHeight="1" x14ac:dyDescent="0.35">
      <c r="B8" s="84"/>
      <c r="C8" s="86"/>
      <c r="D8" s="88"/>
      <c r="E8" s="23"/>
      <c r="F8" s="80"/>
      <c r="H8" s="105"/>
      <c r="I8" s="106"/>
    </row>
    <row r="9" spans="2:9" ht="15" customHeight="1" x14ac:dyDescent="0.3">
      <c r="B9" s="3"/>
      <c r="C9" s="1"/>
      <c r="D9" s="4"/>
      <c r="E9" s="21"/>
      <c r="F9" s="92" t="s">
        <v>45</v>
      </c>
      <c r="H9" s="107">
        <f>IF('PP7'!F39+IF(F31&gt;F13,IF(F13&gt;25000,25000,F13),IF(F31&gt;25000,25000,F31))&gt;=25000,25000-'PP7'!F39,IF(F31&gt;F13,IF(F13&gt;25000,25000,F13),IF(F31&gt;25000,25000,F31)))</f>
        <v>0</v>
      </c>
      <c r="I9" s="108"/>
    </row>
    <row r="10" spans="2:9" ht="15" customHeight="1" thickBot="1" x14ac:dyDescent="0.35">
      <c r="B10" s="5"/>
      <c r="C10" s="1"/>
      <c r="D10" s="4"/>
      <c r="E10" s="21"/>
      <c r="F10" s="92"/>
      <c r="H10" s="109"/>
      <c r="I10" s="110"/>
    </row>
    <row r="11" spans="2:9" ht="15" customHeight="1" x14ac:dyDescent="0.3">
      <c r="B11" s="3"/>
      <c r="C11" s="1"/>
      <c r="D11" s="4"/>
      <c r="E11" s="21"/>
      <c r="F11" s="80" t="s">
        <v>4</v>
      </c>
    </row>
    <row r="12" spans="2:9" ht="15" customHeight="1" x14ac:dyDescent="0.3">
      <c r="B12" s="5"/>
      <c r="C12" s="1"/>
      <c r="D12" s="4"/>
      <c r="E12" s="21"/>
      <c r="F12" s="80"/>
    </row>
    <row r="13" spans="2:9" ht="15" customHeight="1" x14ac:dyDescent="0.3">
      <c r="B13" s="3"/>
      <c r="C13" s="1"/>
      <c r="D13" s="4"/>
      <c r="E13" s="21"/>
      <c r="F13" s="81">
        <v>0</v>
      </c>
    </row>
    <row r="14" spans="2:9" ht="15" customHeight="1" thickBot="1" x14ac:dyDescent="0.35">
      <c r="B14" s="5"/>
      <c r="C14" s="1"/>
      <c r="D14" s="4"/>
      <c r="E14" s="21"/>
      <c r="F14" s="82"/>
    </row>
    <row r="15" spans="2:9" ht="15" customHeight="1" thickTop="1" thickBot="1" x14ac:dyDescent="0.35">
      <c r="B15" s="3"/>
      <c r="C15" s="1"/>
      <c r="D15" s="4"/>
      <c r="E15" s="21"/>
      <c r="F15" s="20"/>
    </row>
    <row r="16" spans="2:9" ht="15" customHeight="1" thickBot="1" x14ac:dyDescent="0.35">
      <c r="B16" s="5"/>
      <c r="C16" s="1"/>
      <c r="D16" s="4"/>
      <c r="E16" s="21"/>
      <c r="F16" s="24" t="s">
        <v>6</v>
      </c>
    </row>
    <row r="17" spans="2:9" ht="15" customHeight="1" x14ac:dyDescent="0.3">
      <c r="B17" s="3"/>
      <c r="C17" s="1"/>
      <c r="D17" s="4"/>
      <c r="E17" s="21"/>
      <c r="F17" s="76" t="s">
        <v>7</v>
      </c>
    </row>
    <row r="18" spans="2:9" ht="15" customHeight="1" x14ac:dyDescent="0.3">
      <c r="B18" s="5"/>
      <c r="C18" s="1"/>
      <c r="D18" s="4"/>
      <c r="E18" s="21"/>
      <c r="F18" s="77"/>
      <c r="G18" s="12" t="s">
        <v>1</v>
      </c>
    </row>
    <row r="19" spans="2:9" ht="15" customHeight="1" x14ac:dyDescent="0.3">
      <c r="B19" s="3"/>
      <c r="C19" s="1"/>
      <c r="D19" s="4"/>
      <c r="E19" s="21"/>
      <c r="F19" s="78">
        <f>SUM(D9:D304)</f>
        <v>0</v>
      </c>
    </row>
    <row r="20" spans="2:9" ht="15" customHeight="1" x14ac:dyDescent="0.3">
      <c r="B20" s="5"/>
      <c r="C20" s="1"/>
      <c r="D20" s="4"/>
      <c r="E20" s="21"/>
      <c r="F20" s="78"/>
    </row>
    <row r="21" spans="2:9" ht="15" customHeight="1" x14ac:dyDescent="0.3">
      <c r="B21" s="3"/>
      <c r="C21" s="1"/>
      <c r="D21" s="4"/>
      <c r="E21" s="21"/>
      <c r="F21" s="77" t="s">
        <v>8</v>
      </c>
    </row>
    <row r="22" spans="2:9" ht="15" customHeight="1" x14ac:dyDescent="0.3">
      <c r="B22" s="3"/>
      <c r="C22" s="1"/>
      <c r="D22" s="4"/>
      <c r="E22" s="21"/>
      <c r="F22" s="77"/>
    </row>
    <row r="23" spans="2:9" ht="15" customHeight="1" x14ac:dyDescent="0.3">
      <c r="B23" s="5"/>
      <c r="C23" s="1"/>
      <c r="D23" s="4"/>
      <c r="E23" s="21"/>
      <c r="F23" s="89">
        <f>IF('PP7'!F23&gt;COUNTA(B9:B304),'PP7'!F23,COUNTA(B9:B304))</f>
        <v>0</v>
      </c>
    </row>
    <row r="24" spans="2:9" ht="15" customHeight="1" x14ac:dyDescent="0.3">
      <c r="B24" s="3"/>
      <c r="C24" s="1"/>
      <c r="D24" s="4"/>
      <c r="E24" s="21"/>
      <c r="F24" s="89"/>
    </row>
    <row r="25" spans="2:9" ht="15" customHeight="1" x14ac:dyDescent="0.3">
      <c r="B25" s="3"/>
      <c r="C25" s="1"/>
      <c r="D25" s="4"/>
      <c r="E25" s="21"/>
      <c r="F25" s="90" t="s">
        <v>12</v>
      </c>
    </row>
    <row r="26" spans="2:9" ht="15" customHeight="1" x14ac:dyDescent="0.3">
      <c r="B26" s="3"/>
      <c r="C26" s="1"/>
      <c r="D26" s="4"/>
      <c r="E26" s="21"/>
      <c r="F26" s="90"/>
      <c r="I26" s="26"/>
    </row>
    <row r="27" spans="2:9" ht="15" customHeight="1" x14ac:dyDescent="0.3">
      <c r="B27" s="5"/>
      <c r="C27" s="1"/>
      <c r="D27" s="4"/>
      <c r="E27" s="21"/>
      <c r="F27" s="78">
        <f>F19*0.1</f>
        <v>0</v>
      </c>
      <c r="H27" s="30">
        <f>IF(IF(F27&gt;=25000,IF(F23*1375&gt;=25000,25000,F23*1375),IF(F23*1375&gt;=25000,F27,IF(F23*1375&gt;=F27,F27,F23*1375)))+'PP7'!F35+'PP7'!F39&gt;=25000,25000-'PP7'!F39,IF(F27&gt;=25000,IF(F23*1375&gt;=25000,25000,F23*1375),IF(F23*1375&gt;=25000,F27,IF(F23*1375&gt;=F27,F27,F23*1375)))+'PP7'!F35)</f>
        <v>0</v>
      </c>
      <c r="I27" s="26"/>
    </row>
    <row r="28" spans="2:9" ht="15" customHeight="1" x14ac:dyDescent="0.3">
      <c r="B28" s="3"/>
      <c r="C28" s="1"/>
      <c r="D28" s="4"/>
      <c r="E28" s="21"/>
      <c r="F28" s="78"/>
      <c r="I28" s="26"/>
    </row>
    <row r="29" spans="2:9" ht="15" customHeight="1" x14ac:dyDescent="0.3">
      <c r="B29" s="3"/>
      <c r="C29" s="1"/>
      <c r="D29" s="4"/>
      <c r="E29" s="21"/>
      <c r="F29" s="77" t="s">
        <v>11</v>
      </c>
      <c r="I29" s="26"/>
    </row>
    <row r="30" spans="2:9" ht="15" customHeight="1" thickBot="1" x14ac:dyDescent="0.35">
      <c r="B30" s="3"/>
      <c r="C30" s="1"/>
      <c r="D30" s="4"/>
      <c r="E30" s="21"/>
      <c r="F30" s="77"/>
    </row>
    <row r="31" spans="2:9" ht="15" customHeight="1" x14ac:dyDescent="0.3">
      <c r="B31" s="5"/>
      <c r="C31" s="1"/>
      <c r="D31" s="4"/>
      <c r="E31" s="21"/>
      <c r="F31" s="78">
        <f>IF(F19=0,'PP7'!F35,IF(H27+'PP7'!F39&gt;=F23*1375,F23*1375-'PP7'!F39,H27))</f>
        <v>0</v>
      </c>
      <c r="H31" s="93" t="str">
        <f>"Maximum Subsidy:   $"&amp;F31-'PP7'!F35</f>
        <v>Maximum Subsidy:   $0</v>
      </c>
      <c r="I31" s="94"/>
    </row>
    <row r="32" spans="2:9" ht="15" customHeight="1" thickBot="1" x14ac:dyDescent="0.35">
      <c r="B32" s="3"/>
      <c r="C32" s="1"/>
      <c r="D32" s="4"/>
      <c r="E32" s="21"/>
      <c r="F32" s="79"/>
      <c r="H32" s="95" t="str">
        <f>"Previous Carry-Over:   $"&amp;'PP7'!F35</f>
        <v>Previous Carry-Over:   $0</v>
      </c>
      <c r="I32" s="96"/>
    </row>
    <row r="33" spans="2:6" ht="15" customHeight="1" x14ac:dyDescent="0.3">
      <c r="B33" s="3"/>
      <c r="C33" s="1"/>
      <c r="D33" s="4"/>
      <c r="E33" s="21"/>
      <c r="F33" s="76" t="s">
        <v>13</v>
      </c>
    </row>
    <row r="34" spans="2:6" ht="15" customHeight="1" x14ac:dyDescent="0.3">
      <c r="B34" s="3"/>
      <c r="C34" s="1"/>
      <c r="D34" s="4"/>
      <c r="E34" s="21"/>
      <c r="F34" s="77"/>
    </row>
    <row r="35" spans="2:6" ht="15" customHeight="1" x14ac:dyDescent="0.3">
      <c r="B35" s="5"/>
      <c r="C35" s="1"/>
      <c r="D35" s="4"/>
      <c r="E35" s="21"/>
      <c r="F35" s="78">
        <f>F31-H9</f>
        <v>0</v>
      </c>
    </row>
    <row r="36" spans="2:6" ht="15" customHeight="1" thickBot="1" x14ac:dyDescent="0.35">
      <c r="B36" s="5"/>
      <c r="C36" s="1"/>
      <c r="D36" s="4"/>
      <c r="E36" s="21"/>
      <c r="F36" s="79"/>
    </row>
    <row r="37" spans="2:6" ht="15" customHeight="1" x14ac:dyDescent="0.3">
      <c r="B37" s="3"/>
      <c r="C37" s="1"/>
      <c r="D37" s="4"/>
      <c r="E37" s="21"/>
      <c r="F37" s="76" t="s">
        <v>10</v>
      </c>
    </row>
    <row r="38" spans="2:6" ht="15" customHeight="1" x14ac:dyDescent="0.3">
      <c r="B38" s="5"/>
      <c r="C38" s="1"/>
      <c r="D38" s="4"/>
      <c r="E38" s="21"/>
      <c r="F38" s="77"/>
    </row>
    <row r="39" spans="2:6" ht="15" customHeight="1" x14ac:dyDescent="0.3">
      <c r="B39" s="3"/>
      <c r="C39" s="1"/>
      <c r="D39" s="4"/>
      <c r="E39" s="21"/>
      <c r="F39" s="78">
        <f>'PP7'!F39+H9</f>
        <v>0</v>
      </c>
    </row>
    <row r="40" spans="2:6" ht="15" customHeight="1" thickBot="1" x14ac:dyDescent="0.35">
      <c r="B40" s="5"/>
      <c r="C40" s="1"/>
      <c r="D40" s="4"/>
      <c r="E40" s="21"/>
      <c r="F40" s="79"/>
    </row>
    <row r="41" spans="2:6" ht="15" customHeight="1" x14ac:dyDescent="0.3">
      <c r="B41" s="3"/>
      <c r="C41" s="1"/>
      <c r="D41" s="4"/>
      <c r="E41" s="21"/>
      <c r="F41" s="21"/>
    </row>
    <row r="42" spans="2:6" ht="15" customHeight="1" x14ac:dyDescent="0.3">
      <c r="B42" s="5"/>
      <c r="C42" s="1"/>
      <c r="D42" s="4"/>
      <c r="E42" s="21"/>
      <c r="F42" s="21"/>
    </row>
    <row r="43" spans="2:6" ht="15" customHeight="1" x14ac:dyDescent="0.3">
      <c r="B43" s="3"/>
      <c r="C43" s="1"/>
      <c r="D43" s="4"/>
      <c r="E43" s="21"/>
      <c r="F43" s="21"/>
    </row>
    <row r="44" spans="2:6" ht="15" customHeight="1" x14ac:dyDescent="0.3">
      <c r="B44" s="5"/>
      <c r="C44" s="1"/>
      <c r="D44" s="4"/>
      <c r="E44" s="21"/>
      <c r="F44" s="21"/>
    </row>
    <row r="45" spans="2:6" ht="15" customHeight="1" x14ac:dyDescent="0.3">
      <c r="B45" s="3"/>
      <c r="C45" s="1"/>
      <c r="D45" s="4"/>
      <c r="E45" s="21"/>
      <c r="F45" s="21"/>
    </row>
    <row r="46" spans="2:6" ht="15" customHeight="1" x14ac:dyDescent="0.3">
      <c r="B46" s="5"/>
      <c r="C46" s="1"/>
      <c r="D46" s="4"/>
      <c r="E46" s="21"/>
      <c r="F46" s="21"/>
    </row>
    <row r="47" spans="2:6" ht="15" customHeight="1" x14ac:dyDescent="0.3">
      <c r="B47" s="3"/>
      <c r="C47" s="1"/>
      <c r="D47" s="4"/>
      <c r="E47" s="21"/>
      <c r="F47" s="21"/>
    </row>
    <row r="48" spans="2:6" ht="15" customHeight="1" x14ac:dyDescent="0.3">
      <c r="B48" s="5"/>
      <c r="C48" s="1"/>
      <c r="D48" s="4"/>
      <c r="E48" s="21"/>
      <c r="F48" s="21"/>
    </row>
    <row r="49" spans="2:6" ht="15" customHeight="1" x14ac:dyDescent="0.3">
      <c r="B49" s="3"/>
      <c r="C49" s="1"/>
      <c r="D49" s="4"/>
      <c r="E49" s="21"/>
      <c r="F49" s="21"/>
    </row>
    <row r="50" spans="2:6" ht="15" customHeight="1" x14ac:dyDescent="0.3">
      <c r="B50" s="5"/>
      <c r="C50" s="1"/>
      <c r="D50" s="4"/>
      <c r="E50" s="21"/>
      <c r="F50" s="21"/>
    </row>
    <row r="51" spans="2:6" ht="15" customHeight="1" x14ac:dyDescent="0.3">
      <c r="B51" s="3"/>
      <c r="C51" s="1"/>
      <c r="D51" s="4"/>
      <c r="E51" s="21"/>
      <c r="F51" s="21"/>
    </row>
    <row r="52" spans="2:6" ht="15" customHeight="1" x14ac:dyDescent="0.3">
      <c r="B52" s="5"/>
      <c r="C52" s="2"/>
      <c r="D52" s="6"/>
      <c r="E52" s="21"/>
      <c r="F52" s="21"/>
    </row>
    <row r="53" spans="2:6" ht="15" customHeight="1" x14ac:dyDescent="0.3">
      <c r="B53" s="5"/>
      <c r="C53" s="2"/>
      <c r="D53" s="6"/>
      <c r="E53" s="21"/>
      <c r="F53" s="21"/>
    </row>
    <row r="54" spans="2:6" ht="15" customHeight="1" x14ac:dyDescent="0.3">
      <c r="B54" s="5"/>
      <c r="C54" s="2"/>
      <c r="D54" s="6"/>
      <c r="E54" s="21"/>
      <c r="F54" s="21"/>
    </row>
    <row r="55" spans="2:6" ht="15" customHeight="1" x14ac:dyDescent="0.3">
      <c r="B55" s="5"/>
      <c r="C55" s="2"/>
      <c r="D55" s="6"/>
      <c r="E55" s="21"/>
      <c r="F55" s="21"/>
    </row>
    <row r="56" spans="2:6" ht="15" customHeight="1" x14ac:dyDescent="0.3">
      <c r="B56" s="5"/>
      <c r="C56" s="2"/>
      <c r="D56" s="6"/>
      <c r="E56" s="21"/>
      <c r="F56" s="21"/>
    </row>
    <row r="57" spans="2:6" ht="15" customHeight="1" x14ac:dyDescent="0.3">
      <c r="B57" s="5"/>
      <c r="C57" s="2"/>
      <c r="D57" s="6"/>
      <c r="E57" s="21"/>
      <c r="F57" s="21"/>
    </row>
    <row r="58" spans="2:6" ht="15" customHeight="1" x14ac:dyDescent="0.3">
      <c r="B58" s="5"/>
      <c r="C58" s="2"/>
      <c r="D58" s="6"/>
      <c r="E58" s="21"/>
      <c r="F58" s="21"/>
    </row>
    <row r="59" spans="2:6" ht="15" customHeight="1" x14ac:dyDescent="0.3">
      <c r="B59" s="5"/>
      <c r="C59" s="2"/>
      <c r="D59" s="6"/>
      <c r="E59" s="21"/>
      <c r="F59" s="21"/>
    </row>
    <row r="60" spans="2:6" ht="15" customHeight="1" x14ac:dyDescent="0.3">
      <c r="B60" s="5"/>
      <c r="C60" s="2"/>
      <c r="D60" s="6"/>
      <c r="E60" s="21"/>
      <c r="F60" s="21"/>
    </row>
    <row r="61" spans="2:6" ht="15" customHeight="1" x14ac:dyDescent="0.3">
      <c r="B61" s="5"/>
      <c r="C61" s="2"/>
      <c r="D61" s="6"/>
      <c r="E61" s="21"/>
      <c r="F61" s="21"/>
    </row>
    <row r="62" spans="2:6" ht="15" customHeight="1" x14ac:dyDescent="0.3">
      <c r="B62" s="5"/>
      <c r="C62" s="2"/>
      <c r="D62" s="6"/>
      <c r="E62" s="21"/>
      <c r="F62" s="21"/>
    </row>
    <row r="63" spans="2:6" ht="15" customHeight="1" x14ac:dyDescent="0.3">
      <c r="B63" s="5"/>
      <c r="C63" s="2"/>
      <c r="D63" s="6"/>
      <c r="E63" s="21"/>
      <c r="F63" s="21"/>
    </row>
    <row r="64" spans="2:6" ht="15" customHeight="1" x14ac:dyDescent="0.3">
      <c r="B64" s="5"/>
      <c r="C64" s="2"/>
      <c r="D64" s="6"/>
      <c r="E64" s="21"/>
      <c r="F64" s="21"/>
    </row>
    <row r="65" spans="2:6" ht="15" customHeight="1" x14ac:dyDescent="0.3">
      <c r="B65" s="5"/>
      <c r="C65" s="2"/>
      <c r="D65" s="6"/>
      <c r="E65" s="21"/>
      <c r="F65" s="21"/>
    </row>
    <row r="66" spans="2:6" ht="15" customHeight="1" x14ac:dyDescent="0.3">
      <c r="B66" s="5"/>
      <c r="C66" s="2"/>
      <c r="D66" s="6"/>
      <c r="E66" s="21"/>
      <c r="F66" s="21"/>
    </row>
    <row r="67" spans="2:6" ht="15" customHeight="1" x14ac:dyDescent="0.3">
      <c r="B67" s="5"/>
      <c r="C67" s="2"/>
      <c r="D67" s="6"/>
      <c r="E67" s="21"/>
      <c r="F67" s="21"/>
    </row>
    <row r="68" spans="2:6" ht="15" customHeight="1" x14ac:dyDescent="0.3">
      <c r="B68" s="5"/>
      <c r="C68" s="2"/>
      <c r="D68" s="6"/>
      <c r="E68" s="21"/>
      <c r="F68" s="21"/>
    </row>
    <row r="69" spans="2:6" ht="15" customHeight="1" x14ac:dyDescent="0.3">
      <c r="B69" s="5"/>
      <c r="C69" s="2"/>
      <c r="D69" s="6"/>
      <c r="E69" s="21"/>
      <c r="F69" s="21"/>
    </row>
    <row r="70" spans="2:6" ht="15" customHeight="1" x14ac:dyDescent="0.3">
      <c r="B70" s="5"/>
      <c r="C70" s="2"/>
      <c r="D70" s="6"/>
      <c r="E70" s="21"/>
      <c r="F70" s="21"/>
    </row>
    <row r="71" spans="2:6" ht="15" customHeight="1" x14ac:dyDescent="0.3">
      <c r="B71" s="5"/>
      <c r="C71" s="2"/>
      <c r="D71" s="6"/>
      <c r="E71" s="21"/>
      <c r="F71" s="21"/>
    </row>
    <row r="72" spans="2:6" ht="15" customHeight="1" x14ac:dyDescent="0.3">
      <c r="B72" s="5"/>
      <c r="C72" s="2"/>
      <c r="D72" s="6"/>
      <c r="E72" s="21"/>
      <c r="F72" s="21"/>
    </row>
    <row r="73" spans="2:6" ht="15" customHeight="1" x14ac:dyDescent="0.3">
      <c r="B73" s="5"/>
      <c r="C73" s="2"/>
      <c r="D73" s="6"/>
      <c r="E73" s="21"/>
      <c r="F73" s="21"/>
    </row>
    <row r="74" spans="2:6" ht="15" customHeight="1" x14ac:dyDescent="0.3">
      <c r="B74" s="5"/>
      <c r="C74" s="2"/>
      <c r="D74" s="6"/>
      <c r="E74" s="21"/>
      <c r="F74" s="21"/>
    </row>
    <row r="75" spans="2:6" ht="15" customHeight="1" x14ac:dyDescent="0.3">
      <c r="B75" s="5"/>
      <c r="C75" s="2"/>
      <c r="D75" s="6"/>
      <c r="E75" s="21"/>
      <c r="F75" s="21"/>
    </row>
    <row r="76" spans="2:6" ht="15" customHeight="1" x14ac:dyDescent="0.3">
      <c r="B76" s="5"/>
      <c r="C76" s="2"/>
      <c r="D76" s="6"/>
      <c r="E76" s="21"/>
      <c r="F76" s="21"/>
    </row>
    <row r="77" spans="2:6" ht="15" customHeight="1" x14ac:dyDescent="0.3">
      <c r="B77" s="5"/>
      <c r="C77" s="2"/>
      <c r="D77" s="6"/>
      <c r="E77" s="21"/>
      <c r="F77" s="21"/>
    </row>
    <row r="78" spans="2:6" ht="15" customHeight="1" x14ac:dyDescent="0.3">
      <c r="B78" s="5"/>
      <c r="C78" s="2"/>
      <c r="D78" s="6"/>
      <c r="E78" s="21"/>
      <c r="F78" s="21"/>
    </row>
    <row r="79" spans="2:6" ht="15" customHeight="1" x14ac:dyDescent="0.3">
      <c r="B79" s="5"/>
      <c r="C79" s="2"/>
      <c r="D79" s="6"/>
      <c r="E79" s="21"/>
      <c r="F79" s="21"/>
    </row>
    <row r="80" spans="2:6" ht="15" customHeight="1" x14ac:dyDescent="0.3">
      <c r="B80" s="5"/>
      <c r="C80" s="2"/>
      <c r="D80" s="6"/>
      <c r="E80" s="21"/>
      <c r="F80" s="21"/>
    </row>
    <row r="81" spans="2:6" ht="15" customHeight="1" x14ac:dyDescent="0.3">
      <c r="B81" s="5"/>
      <c r="C81" s="2"/>
      <c r="D81" s="6"/>
      <c r="E81" s="21"/>
      <c r="F81" s="21"/>
    </row>
    <row r="82" spans="2:6" ht="15" customHeight="1" x14ac:dyDescent="0.3">
      <c r="B82" s="5"/>
      <c r="C82" s="2"/>
      <c r="D82" s="6"/>
      <c r="E82" s="21"/>
      <c r="F82" s="21"/>
    </row>
    <row r="83" spans="2:6" ht="15" customHeight="1" x14ac:dyDescent="0.3">
      <c r="B83" s="5"/>
      <c r="C83" s="2"/>
      <c r="D83" s="6"/>
      <c r="E83" s="21"/>
      <c r="F83" s="21"/>
    </row>
    <row r="84" spans="2:6" ht="15" customHeight="1" x14ac:dyDescent="0.3">
      <c r="B84" s="5"/>
      <c r="C84" s="2"/>
      <c r="D84" s="6"/>
      <c r="E84" s="21"/>
      <c r="F84" s="21"/>
    </row>
    <row r="85" spans="2:6" ht="15" customHeight="1" x14ac:dyDescent="0.3">
      <c r="B85" s="5"/>
      <c r="C85" s="2"/>
      <c r="D85" s="6"/>
      <c r="E85" s="21"/>
      <c r="F85" s="21"/>
    </row>
    <row r="86" spans="2:6" ht="15" customHeight="1" x14ac:dyDescent="0.3">
      <c r="B86" s="5"/>
      <c r="C86" s="2"/>
      <c r="D86" s="6"/>
      <c r="E86" s="21"/>
      <c r="F86" s="21"/>
    </row>
    <row r="87" spans="2:6" ht="15" customHeight="1" x14ac:dyDescent="0.3">
      <c r="B87" s="5"/>
      <c r="C87" s="2"/>
      <c r="D87" s="6"/>
      <c r="E87" s="21"/>
      <c r="F87" s="21"/>
    </row>
    <row r="88" spans="2:6" ht="15" customHeight="1" x14ac:dyDescent="0.3">
      <c r="B88" s="5"/>
      <c r="C88" s="2"/>
      <c r="D88" s="6"/>
      <c r="E88" s="21"/>
      <c r="F88" s="21"/>
    </row>
    <row r="89" spans="2:6" ht="15" customHeight="1" x14ac:dyDescent="0.3">
      <c r="B89" s="5"/>
      <c r="C89" s="2"/>
      <c r="D89" s="6"/>
      <c r="E89" s="21"/>
      <c r="F89" s="21"/>
    </row>
    <row r="90" spans="2:6" ht="15" customHeight="1" x14ac:dyDescent="0.3">
      <c r="B90" s="5"/>
      <c r="C90" s="2"/>
      <c r="D90" s="6"/>
      <c r="E90" s="21"/>
      <c r="F90" s="21"/>
    </row>
    <row r="91" spans="2:6" ht="15" customHeight="1" x14ac:dyDescent="0.3">
      <c r="B91" s="5"/>
      <c r="C91" s="2"/>
      <c r="D91" s="6"/>
      <c r="E91" s="21"/>
      <c r="F91" s="21"/>
    </row>
    <row r="92" spans="2:6" ht="15" customHeight="1" x14ac:dyDescent="0.3">
      <c r="B92" s="5"/>
      <c r="C92" s="2"/>
      <c r="D92" s="6"/>
      <c r="E92" s="21"/>
      <c r="F92" s="21"/>
    </row>
    <row r="93" spans="2:6" ht="15" customHeight="1" x14ac:dyDescent="0.3">
      <c r="B93" s="5"/>
      <c r="C93" s="2"/>
      <c r="D93" s="6"/>
      <c r="E93" s="21"/>
      <c r="F93" s="21"/>
    </row>
    <row r="94" spans="2:6" ht="15" customHeight="1" x14ac:dyDescent="0.3">
      <c r="B94" s="5"/>
      <c r="C94" s="2"/>
      <c r="D94" s="6"/>
      <c r="E94" s="21"/>
      <c r="F94" s="21"/>
    </row>
    <row r="95" spans="2:6" ht="15" customHeight="1" x14ac:dyDescent="0.3">
      <c r="B95" s="5"/>
      <c r="C95" s="2"/>
      <c r="D95" s="6"/>
      <c r="E95" s="21"/>
      <c r="F95" s="21"/>
    </row>
    <row r="96" spans="2:6" ht="15" customHeight="1" x14ac:dyDescent="0.3">
      <c r="B96" s="5"/>
      <c r="C96" s="2"/>
      <c r="D96" s="6"/>
      <c r="E96" s="21"/>
      <c r="F96" s="21"/>
    </row>
    <row r="97" spans="2:6" ht="15" customHeight="1" x14ac:dyDescent="0.3">
      <c r="B97" s="5"/>
      <c r="C97" s="2"/>
      <c r="D97" s="6"/>
      <c r="E97" s="21"/>
      <c r="F97" s="21"/>
    </row>
    <row r="98" spans="2:6" ht="15" customHeight="1" x14ac:dyDescent="0.3">
      <c r="B98" s="5"/>
      <c r="C98" s="2"/>
      <c r="D98" s="6"/>
      <c r="E98" s="21"/>
      <c r="F98" s="21"/>
    </row>
    <row r="99" spans="2:6" ht="15" customHeight="1" x14ac:dyDescent="0.3">
      <c r="B99" s="5"/>
      <c r="C99" s="2"/>
      <c r="D99" s="6"/>
      <c r="E99" s="21"/>
      <c r="F99" s="21"/>
    </row>
    <row r="100" spans="2:6" ht="15" customHeight="1" x14ac:dyDescent="0.3">
      <c r="B100" s="5"/>
      <c r="C100" s="2"/>
      <c r="D100" s="6"/>
      <c r="E100" s="21"/>
      <c r="F100" s="21"/>
    </row>
    <row r="101" spans="2:6" ht="15" customHeight="1" x14ac:dyDescent="0.3">
      <c r="B101" s="5"/>
      <c r="C101" s="2"/>
      <c r="D101" s="6"/>
      <c r="E101" s="21"/>
      <c r="F101" s="21"/>
    </row>
    <row r="102" spans="2:6" ht="15" customHeight="1" x14ac:dyDescent="0.3">
      <c r="B102" s="5"/>
      <c r="C102" s="2"/>
      <c r="D102" s="6"/>
      <c r="E102" s="21"/>
      <c r="F102" s="21"/>
    </row>
    <row r="103" spans="2:6" ht="15" customHeight="1" x14ac:dyDescent="0.3">
      <c r="B103" s="5"/>
      <c r="C103" s="2"/>
      <c r="D103" s="6"/>
      <c r="E103" s="21"/>
      <c r="F103" s="21"/>
    </row>
    <row r="104" spans="2:6" ht="15" customHeight="1" x14ac:dyDescent="0.3">
      <c r="B104" s="5"/>
      <c r="C104" s="2"/>
      <c r="D104" s="6"/>
      <c r="E104" s="21"/>
      <c r="F104" s="21"/>
    </row>
    <row r="105" spans="2:6" ht="15" customHeight="1" x14ac:dyDescent="0.3">
      <c r="B105" s="5"/>
      <c r="C105" s="2"/>
      <c r="D105" s="6"/>
      <c r="E105" s="21"/>
      <c r="F105" s="21"/>
    </row>
    <row r="106" spans="2:6" ht="15" customHeight="1" x14ac:dyDescent="0.3">
      <c r="B106" s="5"/>
      <c r="C106" s="2"/>
      <c r="D106" s="6"/>
      <c r="E106" s="21"/>
      <c r="F106" s="21"/>
    </row>
    <row r="107" spans="2:6" ht="15" customHeight="1" x14ac:dyDescent="0.3">
      <c r="B107" s="5"/>
      <c r="C107" s="2"/>
      <c r="D107" s="6"/>
      <c r="E107" s="21"/>
      <c r="F107" s="21"/>
    </row>
    <row r="108" spans="2:6" ht="15" customHeight="1" x14ac:dyDescent="0.3">
      <c r="B108" s="5"/>
      <c r="C108" s="2"/>
      <c r="D108" s="6"/>
      <c r="E108" s="21"/>
      <c r="F108" s="21"/>
    </row>
    <row r="109" spans="2:6" ht="15" customHeight="1" x14ac:dyDescent="0.3">
      <c r="B109" s="5"/>
      <c r="C109" s="2"/>
      <c r="D109" s="6"/>
      <c r="E109" s="21"/>
      <c r="F109" s="21"/>
    </row>
    <row r="110" spans="2:6" ht="15" customHeight="1" x14ac:dyDescent="0.3">
      <c r="B110" s="5"/>
      <c r="C110" s="2"/>
      <c r="D110" s="6"/>
      <c r="E110" s="21"/>
      <c r="F110" s="21"/>
    </row>
    <row r="111" spans="2:6" ht="15" customHeight="1" x14ac:dyDescent="0.3">
      <c r="B111" s="5"/>
      <c r="C111" s="2"/>
      <c r="D111" s="6"/>
      <c r="E111" s="21"/>
      <c r="F111" s="21"/>
    </row>
    <row r="112" spans="2:6" ht="15" customHeight="1" x14ac:dyDescent="0.3">
      <c r="B112" s="5"/>
      <c r="C112" s="2"/>
      <c r="D112" s="6"/>
      <c r="E112" s="21"/>
      <c r="F112" s="21"/>
    </row>
    <row r="113" spans="2:6" ht="15" customHeight="1" x14ac:dyDescent="0.3">
      <c r="B113" s="5"/>
      <c r="C113" s="2"/>
      <c r="D113" s="6"/>
      <c r="E113" s="21"/>
      <c r="F113" s="21"/>
    </row>
    <row r="114" spans="2:6" ht="15" customHeight="1" x14ac:dyDescent="0.3">
      <c r="B114" s="5"/>
      <c r="C114" s="2"/>
      <c r="D114" s="6"/>
      <c r="E114" s="21"/>
      <c r="F114" s="21"/>
    </row>
    <row r="115" spans="2:6" ht="15" customHeight="1" x14ac:dyDescent="0.3">
      <c r="B115" s="5"/>
      <c r="C115" s="2"/>
      <c r="D115" s="6"/>
      <c r="E115" s="21"/>
      <c r="F115" s="21"/>
    </row>
    <row r="116" spans="2:6" ht="15" customHeight="1" x14ac:dyDescent="0.3">
      <c r="B116" s="5"/>
      <c r="C116" s="2"/>
      <c r="D116" s="6"/>
      <c r="E116" s="21"/>
      <c r="F116" s="21"/>
    </row>
    <row r="117" spans="2:6" ht="15" customHeight="1" x14ac:dyDescent="0.3">
      <c r="B117" s="5"/>
      <c r="C117" s="2"/>
      <c r="D117" s="6"/>
      <c r="E117" s="21"/>
      <c r="F117" s="21"/>
    </row>
    <row r="118" spans="2:6" ht="15" customHeight="1" x14ac:dyDescent="0.3">
      <c r="B118" s="5"/>
      <c r="C118" s="2"/>
      <c r="D118" s="6"/>
      <c r="E118" s="21"/>
      <c r="F118" s="21"/>
    </row>
    <row r="119" spans="2:6" ht="15" customHeight="1" x14ac:dyDescent="0.3">
      <c r="B119" s="5"/>
      <c r="C119" s="2"/>
      <c r="D119" s="6"/>
      <c r="E119" s="21"/>
      <c r="F119" s="21"/>
    </row>
    <row r="120" spans="2:6" ht="15" customHeight="1" x14ac:dyDescent="0.3">
      <c r="B120" s="5"/>
      <c r="C120" s="2"/>
      <c r="D120" s="6"/>
      <c r="E120" s="21"/>
      <c r="F120" s="21"/>
    </row>
    <row r="121" spans="2:6" ht="15" customHeight="1" x14ac:dyDescent="0.3">
      <c r="B121" s="5"/>
      <c r="C121" s="2"/>
      <c r="D121" s="6"/>
      <c r="E121" s="21"/>
      <c r="F121" s="21"/>
    </row>
    <row r="122" spans="2:6" ht="15" customHeight="1" x14ac:dyDescent="0.3">
      <c r="B122" s="5"/>
      <c r="C122" s="2"/>
      <c r="D122" s="6"/>
      <c r="E122" s="21"/>
      <c r="F122" s="21"/>
    </row>
    <row r="123" spans="2:6" ht="15" customHeight="1" x14ac:dyDescent="0.3">
      <c r="B123" s="5"/>
      <c r="C123" s="2"/>
      <c r="D123" s="6"/>
      <c r="E123" s="21"/>
      <c r="F123" s="21"/>
    </row>
    <row r="124" spans="2:6" ht="15" customHeight="1" x14ac:dyDescent="0.3">
      <c r="B124" s="5"/>
      <c r="C124" s="2"/>
      <c r="D124" s="6"/>
      <c r="E124" s="21"/>
      <c r="F124" s="21"/>
    </row>
    <row r="125" spans="2:6" ht="15" customHeight="1" x14ac:dyDescent="0.3">
      <c r="B125" s="5"/>
      <c r="C125" s="2"/>
      <c r="D125" s="6"/>
      <c r="E125" s="21"/>
      <c r="F125" s="21"/>
    </row>
    <row r="126" spans="2:6" ht="15" customHeight="1" x14ac:dyDescent="0.3">
      <c r="B126" s="5"/>
      <c r="C126" s="2"/>
      <c r="D126" s="6"/>
      <c r="E126" s="21"/>
      <c r="F126" s="21"/>
    </row>
    <row r="127" spans="2:6" ht="15" customHeight="1" x14ac:dyDescent="0.3">
      <c r="B127" s="5"/>
      <c r="C127" s="2"/>
      <c r="D127" s="6"/>
      <c r="E127" s="21"/>
      <c r="F127" s="21"/>
    </row>
    <row r="128" spans="2:6" ht="15" customHeight="1" x14ac:dyDescent="0.3">
      <c r="B128" s="5"/>
      <c r="C128" s="2"/>
      <c r="D128" s="6"/>
      <c r="E128" s="21"/>
      <c r="F128" s="21"/>
    </row>
    <row r="129" spans="2:6" ht="15" customHeight="1" x14ac:dyDescent="0.3">
      <c r="B129" s="5"/>
      <c r="C129" s="2"/>
      <c r="D129" s="6"/>
      <c r="E129" s="21"/>
      <c r="F129" s="21"/>
    </row>
    <row r="130" spans="2:6" ht="15" customHeight="1" x14ac:dyDescent="0.3">
      <c r="B130" s="5"/>
      <c r="C130" s="2"/>
      <c r="D130" s="6"/>
      <c r="E130" s="21"/>
      <c r="F130" s="21"/>
    </row>
    <row r="131" spans="2:6" ht="15" customHeight="1" x14ac:dyDescent="0.3">
      <c r="B131" s="5"/>
      <c r="C131" s="2"/>
      <c r="D131" s="6"/>
      <c r="E131" s="21"/>
      <c r="F131" s="21"/>
    </row>
    <row r="132" spans="2:6" ht="15" customHeight="1" x14ac:dyDescent="0.3">
      <c r="B132" s="5"/>
      <c r="C132" s="2"/>
      <c r="D132" s="6"/>
      <c r="E132" s="21"/>
      <c r="F132" s="21"/>
    </row>
    <row r="133" spans="2:6" ht="15" customHeight="1" x14ac:dyDescent="0.3">
      <c r="B133" s="5"/>
      <c r="C133" s="2"/>
      <c r="D133" s="6"/>
      <c r="E133" s="21"/>
      <c r="F133" s="21"/>
    </row>
    <row r="134" spans="2:6" ht="15" customHeight="1" x14ac:dyDescent="0.3">
      <c r="B134" s="5"/>
      <c r="C134" s="2"/>
      <c r="D134" s="6"/>
      <c r="E134" s="21"/>
      <c r="F134" s="21"/>
    </row>
    <row r="135" spans="2:6" ht="15" customHeight="1" x14ac:dyDescent="0.3">
      <c r="B135" s="5"/>
      <c r="C135" s="2"/>
      <c r="D135" s="6"/>
      <c r="E135" s="21"/>
      <c r="F135" s="21"/>
    </row>
    <row r="136" spans="2:6" ht="15" customHeight="1" x14ac:dyDescent="0.3">
      <c r="B136" s="5"/>
      <c r="C136" s="2"/>
      <c r="D136" s="6"/>
      <c r="E136" s="21"/>
      <c r="F136" s="21"/>
    </row>
    <row r="137" spans="2:6" ht="15" customHeight="1" x14ac:dyDescent="0.3">
      <c r="B137" s="5"/>
      <c r="C137" s="2"/>
      <c r="D137" s="6"/>
      <c r="E137" s="21"/>
      <c r="F137" s="21"/>
    </row>
    <row r="138" spans="2:6" ht="15" customHeight="1" x14ac:dyDescent="0.3">
      <c r="B138" s="5"/>
      <c r="C138" s="2"/>
      <c r="D138" s="6"/>
      <c r="E138" s="21"/>
      <c r="F138" s="21"/>
    </row>
    <row r="139" spans="2:6" ht="15" customHeight="1" x14ac:dyDescent="0.3">
      <c r="B139" s="5"/>
      <c r="C139" s="2"/>
      <c r="D139" s="6"/>
      <c r="E139" s="21"/>
      <c r="F139" s="21"/>
    </row>
    <row r="140" spans="2:6" ht="15" customHeight="1" x14ac:dyDescent="0.3">
      <c r="B140" s="5"/>
      <c r="C140" s="2"/>
      <c r="D140" s="6"/>
      <c r="E140" s="21"/>
      <c r="F140" s="21"/>
    </row>
    <row r="141" spans="2:6" ht="15" customHeight="1" x14ac:dyDescent="0.3">
      <c r="B141" s="5"/>
      <c r="C141" s="2"/>
      <c r="D141" s="6"/>
      <c r="E141" s="21"/>
      <c r="F141" s="21"/>
    </row>
    <row r="142" spans="2:6" ht="15" customHeight="1" x14ac:dyDescent="0.3">
      <c r="B142" s="5"/>
      <c r="C142" s="2"/>
      <c r="D142" s="6"/>
      <c r="E142" s="21"/>
      <c r="F142" s="21"/>
    </row>
    <row r="143" spans="2:6" ht="15" customHeight="1" x14ac:dyDescent="0.3">
      <c r="B143" s="5"/>
      <c r="C143" s="2"/>
      <c r="D143" s="6"/>
      <c r="E143" s="21"/>
      <c r="F143" s="21"/>
    </row>
    <row r="144" spans="2:6" ht="15" customHeight="1" x14ac:dyDescent="0.3">
      <c r="B144" s="5"/>
      <c r="C144" s="2"/>
      <c r="D144" s="6"/>
      <c r="E144" s="21"/>
      <c r="F144" s="21"/>
    </row>
    <row r="145" spans="2:6" ht="15" customHeight="1" x14ac:dyDescent="0.3">
      <c r="B145" s="5"/>
      <c r="C145" s="2"/>
      <c r="D145" s="6"/>
      <c r="E145" s="21"/>
      <c r="F145" s="21"/>
    </row>
    <row r="146" spans="2:6" ht="15" customHeight="1" x14ac:dyDescent="0.3">
      <c r="B146" s="5"/>
      <c r="C146" s="2"/>
      <c r="D146" s="6"/>
      <c r="E146" s="21"/>
      <c r="F146" s="21"/>
    </row>
    <row r="147" spans="2:6" ht="15" customHeight="1" x14ac:dyDescent="0.3">
      <c r="B147" s="5"/>
      <c r="C147" s="2"/>
      <c r="D147" s="6"/>
      <c r="E147" s="21"/>
      <c r="F147" s="21"/>
    </row>
    <row r="148" spans="2:6" ht="15" customHeight="1" x14ac:dyDescent="0.3">
      <c r="B148" s="5"/>
      <c r="C148" s="2"/>
      <c r="D148" s="6"/>
      <c r="E148" s="21"/>
      <c r="F148" s="21"/>
    </row>
    <row r="149" spans="2:6" ht="15" customHeight="1" x14ac:dyDescent="0.3">
      <c r="B149" s="5"/>
      <c r="C149" s="2"/>
      <c r="D149" s="6"/>
      <c r="E149" s="21"/>
      <c r="F149" s="21"/>
    </row>
    <row r="150" spans="2:6" ht="15" customHeight="1" x14ac:dyDescent="0.3">
      <c r="B150" s="5"/>
      <c r="C150" s="2"/>
      <c r="D150" s="6"/>
      <c r="E150" s="21"/>
      <c r="F150" s="21"/>
    </row>
    <row r="151" spans="2:6" ht="15" customHeight="1" x14ac:dyDescent="0.3">
      <c r="B151" s="5"/>
      <c r="C151" s="2"/>
      <c r="D151" s="6"/>
      <c r="E151" s="21"/>
      <c r="F151" s="21"/>
    </row>
    <row r="152" spans="2:6" ht="15" customHeight="1" x14ac:dyDescent="0.3">
      <c r="B152" s="5"/>
      <c r="C152" s="2"/>
      <c r="D152" s="6"/>
      <c r="E152" s="21"/>
      <c r="F152" s="21"/>
    </row>
    <row r="153" spans="2:6" ht="15" customHeight="1" x14ac:dyDescent="0.3">
      <c r="B153" s="5"/>
      <c r="C153" s="2"/>
      <c r="D153" s="6"/>
      <c r="E153" s="21"/>
      <c r="F153" s="21"/>
    </row>
    <row r="154" spans="2:6" ht="15" customHeight="1" x14ac:dyDescent="0.3">
      <c r="B154" s="5"/>
      <c r="C154" s="2"/>
      <c r="D154" s="6"/>
      <c r="E154" s="21"/>
      <c r="F154" s="21"/>
    </row>
    <row r="155" spans="2:6" ht="15" customHeight="1" x14ac:dyDescent="0.3">
      <c r="B155" s="5"/>
      <c r="C155" s="2"/>
      <c r="D155" s="6"/>
      <c r="E155" s="21"/>
      <c r="F155" s="21"/>
    </row>
    <row r="156" spans="2:6" ht="15" customHeight="1" x14ac:dyDescent="0.3">
      <c r="B156" s="5"/>
      <c r="C156" s="2"/>
      <c r="D156" s="6"/>
      <c r="E156" s="21"/>
      <c r="F156" s="21"/>
    </row>
    <row r="157" spans="2:6" ht="15" customHeight="1" x14ac:dyDescent="0.3">
      <c r="B157" s="5"/>
      <c r="C157" s="2"/>
      <c r="D157" s="6"/>
      <c r="E157" s="21"/>
      <c r="F157" s="21"/>
    </row>
    <row r="158" spans="2:6" ht="15" customHeight="1" x14ac:dyDescent="0.3">
      <c r="B158" s="5"/>
      <c r="C158" s="2"/>
      <c r="D158" s="6"/>
      <c r="E158" s="21"/>
      <c r="F158" s="21"/>
    </row>
    <row r="159" spans="2:6" ht="15" customHeight="1" x14ac:dyDescent="0.3">
      <c r="B159" s="5"/>
      <c r="C159" s="2"/>
      <c r="D159" s="6"/>
      <c r="E159" s="21"/>
      <c r="F159" s="21"/>
    </row>
    <row r="160" spans="2:6" ht="15" customHeight="1" x14ac:dyDescent="0.3">
      <c r="B160" s="5"/>
      <c r="C160" s="2"/>
      <c r="D160" s="6"/>
      <c r="E160" s="21"/>
      <c r="F160" s="21"/>
    </row>
    <row r="161" spans="2:6" ht="15" customHeight="1" x14ac:dyDescent="0.3">
      <c r="B161" s="5"/>
      <c r="C161" s="2"/>
      <c r="D161" s="6"/>
      <c r="E161" s="21"/>
      <c r="F161" s="21"/>
    </row>
    <row r="162" spans="2:6" ht="15" customHeight="1" x14ac:dyDescent="0.3">
      <c r="B162" s="5"/>
      <c r="C162" s="2"/>
      <c r="D162" s="6"/>
      <c r="E162" s="21"/>
      <c r="F162" s="21"/>
    </row>
    <row r="163" spans="2:6" ht="15" customHeight="1" x14ac:dyDescent="0.3">
      <c r="B163" s="5"/>
      <c r="C163" s="2"/>
      <c r="D163" s="6"/>
      <c r="E163" s="21"/>
      <c r="F163" s="21"/>
    </row>
    <row r="164" spans="2:6" ht="15" customHeight="1" x14ac:dyDescent="0.3">
      <c r="B164" s="5"/>
      <c r="C164" s="2"/>
      <c r="D164" s="6"/>
      <c r="E164" s="21"/>
      <c r="F164" s="21"/>
    </row>
    <row r="165" spans="2:6" ht="15" customHeight="1" x14ac:dyDescent="0.3">
      <c r="B165" s="5"/>
      <c r="C165" s="2"/>
      <c r="D165" s="6"/>
      <c r="E165" s="21"/>
      <c r="F165" s="21"/>
    </row>
    <row r="166" spans="2:6" ht="15" customHeight="1" x14ac:dyDescent="0.3">
      <c r="B166" s="5"/>
      <c r="C166" s="2"/>
      <c r="D166" s="6"/>
      <c r="E166" s="21"/>
      <c r="F166" s="21"/>
    </row>
    <row r="167" spans="2:6" ht="15" customHeight="1" x14ac:dyDescent="0.3">
      <c r="B167" s="5"/>
      <c r="C167" s="2"/>
      <c r="D167" s="6"/>
      <c r="E167" s="21"/>
      <c r="F167" s="21"/>
    </row>
    <row r="168" spans="2:6" ht="15" customHeight="1" x14ac:dyDescent="0.3">
      <c r="B168" s="5"/>
      <c r="C168" s="2"/>
      <c r="D168" s="6"/>
      <c r="E168" s="21"/>
      <c r="F168" s="21"/>
    </row>
    <row r="169" spans="2:6" ht="15" customHeight="1" x14ac:dyDescent="0.3">
      <c r="B169" s="5"/>
      <c r="C169" s="2"/>
      <c r="D169" s="6"/>
      <c r="E169" s="21"/>
      <c r="F169" s="21"/>
    </row>
    <row r="170" spans="2:6" ht="15" customHeight="1" x14ac:dyDescent="0.3">
      <c r="B170" s="5"/>
      <c r="C170" s="2"/>
      <c r="D170" s="6"/>
      <c r="E170" s="21"/>
      <c r="F170" s="21"/>
    </row>
    <row r="171" spans="2:6" ht="15" customHeight="1" x14ac:dyDescent="0.3">
      <c r="B171" s="5"/>
      <c r="C171" s="2"/>
      <c r="D171" s="6"/>
      <c r="E171" s="21"/>
      <c r="F171" s="21"/>
    </row>
    <row r="172" spans="2:6" ht="15" customHeight="1" x14ac:dyDescent="0.3">
      <c r="B172" s="5"/>
      <c r="C172" s="2"/>
      <c r="D172" s="6"/>
      <c r="E172" s="21"/>
      <c r="F172" s="21"/>
    </row>
    <row r="173" spans="2:6" ht="15" customHeight="1" x14ac:dyDescent="0.3">
      <c r="B173" s="5"/>
      <c r="C173" s="2"/>
      <c r="D173" s="6"/>
      <c r="E173" s="21"/>
      <c r="F173" s="21"/>
    </row>
    <row r="174" spans="2:6" ht="15" customHeight="1" x14ac:dyDescent="0.3">
      <c r="B174" s="5"/>
      <c r="C174" s="2"/>
      <c r="D174" s="6"/>
      <c r="E174" s="21"/>
      <c r="F174" s="21"/>
    </row>
    <row r="175" spans="2:6" ht="15" customHeight="1" x14ac:dyDescent="0.3">
      <c r="B175" s="5"/>
      <c r="C175" s="2"/>
      <c r="D175" s="6"/>
      <c r="E175" s="21"/>
      <c r="F175" s="21"/>
    </row>
    <row r="176" spans="2:6" ht="15" customHeight="1" x14ac:dyDescent="0.3">
      <c r="B176" s="5"/>
      <c r="C176" s="2"/>
      <c r="D176" s="6"/>
      <c r="E176" s="21"/>
      <c r="F176" s="21"/>
    </row>
    <row r="177" spans="2:6" ht="15" customHeight="1" x14ac:dyDescent="0.3">
      <c r="B177" s="5"/>
      <c r="C177" s="2"/>
      <c r="D177" s="6"/>
      <c r="E177" s="21"/>
      <c r="F177" s="21"/>
    </row>
    <row r="178" spans="2:6" ht="15" customHeight="1" x14ac:dyDescent="0.3">
      <c r="B178" s="5"/>
      <c r="C178" s="2"/>
      <c r="D178" s="6"/>
      <c r="E178" s="21"/>
      <c r="F178" s="21"/>
    </row>
    <row r="179" spans="2:6" ht="15" customHeight="1" x14ac:dyDescent="0.3">
      <c r="B179" s="5"/>
      <c r="C179" s="2"/>
      <c r="D179" s="6"/>
      <c r="E179" s="21"/>
      <c r="F179" s="21"/>
    </row>
    <row r="180" spans="2:6" ht="15" customHeight="1" x14ac:dyDescent="0.3">
      <c r="B180" s="5"/>
      <c r="C180" s="2"/>
      <c r="D180" s="6"/>
      <c r="E180" s="21"/>
      <c r="F180" s="21"/>
    </row>
    <row r="181" spans="2:6" ht="15" customHeight="1" x14ac:dyDescent="0.3">
      <c r="B181" s="5"/>
      <c r="C181" s="2"/>
      <c r="D181" s="6"/>
      <c r="E181" s="21"/>
      <c r="F181" s="21"/>
    </row>
    <row r="182" spans="2:6" ht="15" customHeight="1" x14ac:dyDescent="0.3">
      <c r="B182" s="5"/>
      <c r="C182" s="2"/>
      <c r="D182" s="6"/>
      <c r="E182" s="21"/>
      <c r="F182" s="21"/>
    </row>
    <row r="183" spans="2:6" ht="15" customHeight="1" x14ac:dyDescent="0.3">
      <c r="B183" s="5"/>
      <c r="C183" s="2"/>
      <c r="D183" s="6"/>
      <c r="E183" s="21"/>
      <c r="F183" s="21"/>
    </row>
    <row r="184" spans="2:6" ht="15" customHeight="1" x14ac:dyDescent="0.3">
      <c r="B184" s="5"/>
      <c r="C184" s="2"/>
      <c r="D184" s="6"/>
      <c r="E184" s="21"/>
      <c r="F184" s="21"/>
    </row>
    <row r="185" spans="2:6" ht="15" customHeight="1" x14ac:dyDescent="0.3">
      <c r="B185" s="5"/>
      <c r="C185" s="2"/>
      <c r="D185" s="6"/>
      <c r="E185" s="21"/>
      <c r="F185" s="21"/>
    </row>
    <row r="186" spans="2:6" ht="15" customHeight="1" x14ac:dyDescent="0.3">
      <c r="B186" s="5"/>
      <c r="C186" s="2"/>
      <c r="D186" s="6"/>
      <c r="E186" s="21"/>
      <c r="F186" s="21"/>
    </row>
    <row r="187" spans="2:6" ht="15" customHeight="1" x14ac:dyDescent="0.3">
      <c r="B187" s="5"/>
      <c r="C187" s="2"/>
      <c r="D187" s="6"/>
      <c r="E187" s="21"/>
      <c r="F187" s="21"/>
    </row>
    <row r="188" spans="2:6" ht="15" customHeight="1" x14ac:dyDescent="0.3">
      <c r="B188" s="5"/>
      <c r="C188" s="2"/>
      <c r="D188" s="6"/>
      <c r="E188" s="21"/>
      <c r="F188" s="21"/>
    </row>
    <row r="189" spans="2:6" ht="15" customHeight="1" x14ac:dyDescent="0.3">
      <c r="B189" s="5"/>
      <c r="C189" s="2"/>
      <c r="D189" s="6"/>
      <c r="E189" s="21"/>
      <c r="F189" s="21"/>
    </row>
    <row r="190" spans="2:6" ht="15" customHeight="1" x14ac:dyDescent="0.3">
      <c r="B190" s="5"/>
      <c r="C190" s="2"/>
      <c r="D190" s="6"/>
      <c r="E190" s="21"/>
      <c r="F190" s="21"/>
    </row>
    <row r="191" spans="2:6" ht="15" customHeight="1" x14ac:dyDescent="0.3">
      <c r="B191" s="5"/>
      <c r="C191" s="2"/>
      <c r="D191" s="6"/>
      <c r="E191" s="21"/>
      <c r="F191" s="21"/>
    </row>
    <row r="192" spans="2:6" ht="15" customHeight="1" x14ac:dyDescent="0.3">
      <c r="B192" s="5"/>
      <c r="C192" s="2"/>
      <c r="D192" s="6"/>
      <c r="E192" s="21"/>
      <c r="F192" s="21"/>
    </row>
    <row r="193" spans="2:6" ht="15" customHeight="1" x14ac:dyDescent="0.3">
      <c r="B193" s="5"/>
      <c r="C193" s="2"/>
      <c r="D193" s="6"/>
      <c r="E193" s="21"/>
      <c r="F193" s="21"/>
    </row>
    <row r="194" spans="2:6" ht="15" customHeight="1" x14ac:dyDescent="0.3">
      <c r="B194" s="5"/>
      <c r="C194" s="2"/>
      <c r="D194" s="6"/>
      <c r="E194" s="21"/>
      <c r="F194" s="21"/>
    </row>
    <row r="195" spans="2:6" ht="15" customHeight="1" x14ac:dyDescent="0.3">
      <c r="B195" s="5"/>
      <c r="C195" s="2"/>
      <c r="D195" s="6"/>
      <c r="E195" s="21"/>
      <c r="F195" s="21"/>
    </row>
    <row r="196" spans="2:6" ht="15" customHeight="1" x14ac:dyDescent="0.3">
      <c r="B196" s="5"/>
      <c r="C196" s="2"/>
      <c r="D196" s="6"/>
      <c r="E196" s="21"/>
      <c r="F196" s="21"/>
    </row>
    <row r="197" spans="2:6" ht="15" customHeight="1" x14ac:dyDescent="0.3">
      <c r="B197" s="5"/>
      <c r="C197" s="2"/>
      <c r="D197" s="6"/>
      <c r="E197" s="21"/>
      <c r="F197" s="21"/>
    </row>
    <row r="198" spans="2:6" ht="15" customHeight="1" x14ac:dyDescent="0.3">
      <c r="B198" s="5"/>
      <c r="C198" s="2"/>
      <c r="D198" s="6"/>
      <c r="E198" s="21"/>
      <c r="F198" s="21"/>
    </row>
    <row r="199" spans="2:6" ht="15" customHeight="1" x14ac:dyDescent="0.3">
      <c r="B199" s="5"/>
      <c r="C199" s="2"/>
      <c r="D199" s="6"/>
      <c r="E199" s="21"/>
      <c r="F199" s="21"/>
    </row>
    <row r="200" spans="2:6" ht="15" customHeight="1" x14ac:dyDescent="0.3">
      <c r="B200" s="5"/>
      <c r="C200" s="2"/>
      <c r="D200" s="6"/>
      <c r="E200" s="21"/>
      <c r="F200" s="21"/>
    </row>
    <row r="201" spans="2:6" ht="15" customHeight="1" x14ac:dyDescent="0.3">
      <c r="B201" s="5"/>
      <c r="C201" s="2"/>
      <c r="D201" s="6"/>
      <c r="E201" s="21"/>
      <c r="F201" s="21"/>
    </row>
    <row r="202" spans="2:6" ht="15" customHeight="1" x14ac:dyDescent="0.3">
      <c r="B202" s="5"/>
      <c r="C202" s="2"/>
      <c r="D202" s="6"/>
      <c r="E202" s="21"/>
      <c r="F202" s="21"/>
    </row>
    <row r="203" spans="2:6" ht="15" customHeight="1" x14ac:dyDescent="0.3">
      <c r="B203" s="5"/>
      <c r="C203" s="2"/>
      <c r="D203" s="6"/>
      <c r="E203" s="21"/>
      <c r="F203" s="21"/>
    </row>
    <row r="204" spans="2:6" ht="15" customHeight="1" x14ac:dyDescent="0.3">
      <c r="B204" s="5"/>
      <c r="C204" s="2"/>
      <c r="D204" s="6"/>
      <c r="E204" s="21"/>
      <c r="F204" s="21"/>
    </row>
    <row r="205" spans="2:6" ht="15" customHeight="1" x14ac:dyDescent="0.3">
      <c r="B205" s="5"/>
      <c r="C205" s="2"/>
      <c r="D205" s="6"/>
      <c r="E205" s="21"/>
      <c r="F205" s="21"/>
    </row>
    <row r="206" spans="2:6" ht="15" customHeight="1" x14ac:dyDescent="0.3">
      <c r="B206" s="5"/>
      <c r="C206" s="2"/>
      <c r="D206" s="6"/>
      <c r="E206" s="21"/>
      <c r="F206" s="21"/>
    </row>
    <row r="207" spans="2:6" ht="15" customHeight="1" x14ac:dyDescent="0.3">
      <c r="B207" s="5"/>
      <c r="C207" s="2"/>
      <c r="D207" s="6"/>
      <c r="E207" s="21"/>
      <c r="F207" s="21"/>
    </row>
    <row r="208" spans="2:6" ht="15" customHeight="1" x14ac:dyDescent="0.3">
      <c r="B208" s="5"/>
      <c r="C208" s="2"/>
      <c r="D208" s="6"/>
      <c r="E208" s="21"/>
      <c r="F208" s="21"/>
    </row>
    <row r="209" spans="2:6" ht="15" customHeight="1" x14ac:dyDescent="0.3">
      <c r="B209" s="5"/>
      <c r="C209" s="2"/>
      <c r="D209" s="6"/>
      <c r="E209" s="21"/>
      <c r="F209" s="21"/>
    </row>
    <row r="210" spans="2:6" ht="15" customHeight="1" x14ac:dyDescent="0.3">
      <c r="B210" s="5"/>
      <c r="C210" s="2"/>
      <c r="D210" s="6"/>
      <c r="E210" s="21"/>
      <c r="F210" s="21"/>
    </row>
    <row r="211" spans="2:6" ht="15" customHeight="1" x14ac:dyDescent="0.3">
      <c r="B211" s="5"/>
      <c r="C211" s="2"/>
      <c r="D211" s="6"/>
      <c r="E211" s="21"/>
      <c r="F211" s="21"/>
    </row>
    <row r="212" spans="2:6" ht="15" customHeight="1" x14ac:dyDescent="0.3">
      <c r="B212" s="5"/>
      <c r="C212" s="2"/>
      <c r="D212" s="6"/>
      <c r="E212" s="21"/>
      <c r="F212" s="21"/>
    </row>
    <row r="213" spans="2:6" ht="15" customHeight="1" x14ac:dyDescent="0.3">
      <c r="B213" s="5"/>
      <c r="C213" s="2"/>
      <c r="D213" s="6"/>
      <c r="E213" s="21"/>
      <c r="F213" s="21"/>
    </row>
    <row r="214" spans="2:6" ht="15" customHeight="1" x14ac:dyDescent="0.3">
      <c r="B214" s="5"/>
      <c r="C214" s="2"/>
      <c r="D214" s="6"/>
      <c r="E214" s="21"/>
      <c r="F214" s="21"/>
    </row>
    <row r="215" spans="2:6" ht="15" customHeight="1" x14ac:dyDescent="0.3">
      <c r="B215" s="5"/>
      <c r="C215" s="2"/>
      <c r="D215" s="6"/>
      <c r="E215" s="21"/>
      <c r="F215" s="21"/>
    </row>
    <row r="216" spans="2:6" ht="15" customHeight="1" x14ac:dyDescent="0.3">
      <c r="B216" s="5"/>
      <c r="C216" s="2"/>
      <c r="D216" s="6"/>
      <c r="E216" s="21"/>
      <c r="F216" s="21"/>
    </row>
    <row r="217" spans="2:6" ht="15" customHeight="1" x14ac:dyDescent="0.3">
      <c r="B217" s="5"/>
      <c r="C217" s="2"/>
      <c r="D217" s="6"/>
      <c r="E217" s="21"/>
      <c r="F217" s="21"/>
    </row>
    <row r="218" spans="2:6" ht="15" customHeight="1" x14ac:dyDescent="0.3">
      <c r="B218" s="5"/>
      <c r="C218" s="2"/>
      <c r="D218" s="6"/>
      <c r="E218" s="21"/>
      <c r="F218" s="21"/>
    </row>
    <row r="219" spans="2:6" ht="15" customHeight="1" x14ac:dyDescent="0.3">
      <c r="B219" s="5"/>
      <c r="C219" s="2"/>
      <c r="D219" s="6"/>
      <c r="E219" s="21"/>
      <c r="F219" s="21"/>
    </row>
    <row r="220" spans="2:6" ht="15" customHeight="1" x14ac:dyDescent="0.3">
      <c r="B220" s="5"/>
      <c r="C220" s="2"/>
      <c r="D220" s="6"/>
      <c r="E220" s="21"/>
      <c r="F220" s="21"/>
    </row>
    <row r="221" spans="2:6" ht="15" customHeight="1" x14ac:dyDescent="0.3">
      <c r="B221" s="5"/>
      <c r="C221" s="2"/>
      <c r="D221" s="6"/>
      <c r="E221" s="21"/>
      <c r="F221" s="21"/>
    </row>
    <row r="222" spans="2:6" ht="15" customHeight="1" x14ac:dyDescent="0.3">
      <c r="B222" s="5"/>
      <c r="C222" s="2"/>
      <c r="D222" s="6"/>
      <c r="E222" s="21"/>
      <c r="F222" s="21"/>
    </row>
    <row r="223" spans="2:6" ht="15" customHeight="1" x14ac:dyDescent="0.3">
      <c r="B223" s="5"/>
      <c r="C223" s="2"/>
      <c r="D223" s="6"/>
      <c r="E223" s="21"/>
      <c r="F223" s="21"/>
    </row>
    <row r="224" spans="2:6" ht="15" customHeight="1" x14ac:dyDescent="0.3">
      <c r="B224" s="5"/>
      <c r="C224" s="2"/>
      <c r="D224" s="6"/>
      <c r="E224" s="21"/>
      <c r="F224" s="21"/>
    </row>
    <row r="225" spans="2:6" ht="15" customHeight="1" x14ac:dyDescent="0.3">
      <c r="B225" s="5"/>
      <c r="C225" s="2"/>
      <c r="D225" s="6"/>
      <c r="E225" s="21"/>
      <c r="F225" s="21"/>
    </row>
    <row r="226" spans="2:6" ht="15" customHeight="1" x14ac:dyDescent="0.3">
      <c r="B226" s="5"/>
      <c r="C226" s="2"/>
      <c r="D226" s="6"/>
      <c r="E226" s="21"/>
      <c r="F226" s="21"/>
    </row>
    <row r="227" spans="2:6" ht="15" customHeight="1" x14ac:dyDescent="0.3">
      <c r="B227" s="5"/>
      <c r="C227" s="2"/>
      <c r="D227" s="6"/>
      <c r="E227" s="21"/>
      <c r="F227" s="21"/>
    </row>
    <row r="228" spans="2:6" ht="15" customHeight="1" x14ac:dyDescent="0.3">
      <c r="B228" s="5"/>
      <c r="C228" s="2"/>
      <c r="D228" s="6"/>
      <c r="E228" s="21"/>
      <c r="F228" s="21"/>
    </row>
    <row r="229" spans="2:6" ht="15" customHeight="1" x14ac:dyDescent="0.3">
      <c r="B229" s="5"/>
      <c r="C229" s="2"/>
      <c r="D229" s="6"/>
      <c r="E229" s="21"/>
      <c r="F229" s="21"/>
    </row>
    <row r="230" spans="2:6" ht="15" customHeight="1" x14ac:dyDescent="0.3">
      <c r="B230" s="5"/>
      <c r="C230" s="2"/>
      <c r="D230" s="6"/>
      <c r="E230" s="21"/>
      <c r="F230" s="21"/>
    </row>
    <row r="231" spans="2:6" ht="15" customHeight="1" x14ac:dyDescent="0.3">
      <c r="B231" s="5"/>
      <c r="C231" s="2"/>
      <c r="D231" s="6"/>
      <c r="E231" s="21"/>
      <c r="F231" s="21"/>
    </row>
    <row r="232" spans="2:6" ht="15" customHeight="1" x14ac:dyDescent="0.3">
      <c r="B232" s="5"/>
      <c r="C232" s="2"/>
      <c r="D232" s="6"/>
      <c r="E232" s="21"/>
      <c r="F232" s="21"/>
    </row>
    <row r="233" spans="2:6" ht="15" customHeight="1" x14ac:dyDescent="0.3">
      <c r="B233" s="5"/>
      <c r="C233" s="2"/>
      <c r="D233" s="6"/>
      <c r="E233" s="21"/>
      <c r="F233" s="21"/>
    </row>
    <row r="234" spans="2:6" ht="15" customHeight="1" x14ac:dyDescent="0.3">
      <c r="B234" s="5"/>
      <c r="C234" s="2"/>
      <c r="D234" s="6"/>
      <c r="E234" s="21"/>
      <c r="F234" s="21"/>
    </row>
    <row r="235" spans="2:6" ht="15" customHeight="1" x14ac:dyDescent="0.3">
      <c r="B235" s="5"/>
      <c r="C235" s="2"/>
      <c r="D235" s="6"/>
      <c r="E235" s="21"/>
      <c r="F235" s="21"/>
    </row>
    <row r="236" spans="2:6" ht="15" customHeight="1" x14ac:dyDescent="0.3">
      <c r="B236" s="5"/>
      <c r="C236" s="2"/>
      <c r="D236" s="6"/>
      <c r="E236" s="21"/>
      <c r="F236" s="21"/>
    </row>
    <row r="237" spans="2:6" ht="15" customHeight="1" x14ac:dyDescent="0.3">
      <c r="B237" s="5"/>
      <c r="C237" s="2"/>
      <c r="D237" s="6"/>
      <c r="E237" s="21"/>
      <c r="F237" s="21"/>
    </row>
    <row r="238" spans="2:6" ht="15" customHeight="1" x14ac:dyDescent="0.3">
      <c r="B238" s="5"/>
      <c r="C238" s="2"/>
      <c r="D238" s="6"/>
      <c r="E238" s="21"/>
      <c r="F238" s="21"/>
    </row>
    <row r="239" spans="2:6" ht="15" customHeight="1" x14ac:dyDescent="0.3">
      <c r="B239" s="5"/>
      <c r="C239" s="2"/>
      <c r="D239" s="6"/>
      <c r="E239" s="21"/>
      <c r="F239" s="21"/>
    </row>
    <row r="240" spans="2:6" ht="15" customHeight="1" x14ac:dyDescent="0.3">
      <c r="B240" s="5"/>
      <c r="C240" s="2"/>
      <c r="D240" s="6"/>
      <c r="E240" s="21"/>
      <c r="F240" s="21"/>
    </row>
    <row r="241" spans="2:6" ht="15" customHeight="1" x14ac:dyDescent="0.3">
      <c r="B241" s="5"/>
      <c r="C241" s="2"/>
      <c r="D241" s="6"/>
      <c r="E241" s="21"/>
      <c r="F241" s="21"/>
    </row>
    <row r="242" spans="2:6" ht="15" customHeight="1" x14ac:dyDescent="0.3">
      <c r="B242" s="5"/>
      <c r="C242" s="2"/>
      <c r="D242" s="6"/>
      <c r="E242" s="21"/>
      <c r="F242" s="21"/>
    </row>
    <row r="243" spans="2:6" ht="15" customHeight="1" x14ac:dyDescent="0.3">
      <c r="B243" s="5"/>
      <c r="C243" s="2"/>
      <c r="D243" s="6"/>
      <c r="E243" s="21"/>
      <c r="F243" s="21"/>
    </row>
    <row r="244" spans="2:6" ht="15" customHeight="1" x14ac:dyDescent="0.3">
      <c r="B244" s="5"/>
      <c r="C244" s="2"/>
      <c r="D244" s="6"/>
      <c r="E244" s="21"/>
      <c r="F244" s="21"/>
    </row>
    <row r="245" spans="2:6" ht="15" customHeight="1" x14ac:dyDescent="0.3">
      <c r="B245" s="5"/>
      <c r="C245" s="2"/>
      <c r="D245" s="6"/>
      <c r="E245" s="21"/>
      <c r="F245" s="21"/>
    </row>
    <row r="246" spans="2:6" ht="15" customHeight="1" x14ac:dyDescent="0.3">
      <c r="B246" s="5"/>
      <c r="C246" s="2"/>
      <c r="D246" s="6"/>
      <c r="E246" s="21"/>
      <c r="F246" s="21"/>
    </row>
    <row r="247" spans="2:6" ht="15" customHeight="1" x14ac:dyDescent="0.3">
      <c r="B247" s="5"/>
      <c r="C247" s="2"/>
      <c r="D247" s="6"/>
      <c r="E247" s="21"/>
      <c r="F247" s="21"/>
    </row>
    <row r="248" spans="2:6" ht="15" customHeight="1" x14ac:dyDescent="0.3">
      <c r="B248" s="5"/>
      <c r="C248" s="2"/>
      <c r="D248" s="6"/>
      <c r="E248" s="21"/>
      <c r="F248" s="21"/>
    </row>
    <row r="249" spans="2:6" ht="15" customHeight="1" x14ac:dyDescent="0.3">
      <c r="B249" s="5"/>
      <c r="C249" s="2"/>
      <c r="D249" s="6"/>
      <c r="E249" s="21"/>
      <c r="F249" s="21"/>
    </row>
    <row r="250" spans="2:6" ht="15" customHeight="1" x14ac:dyDescent="0.3">
      <c r="B250" s="5"/>
      <c r="C250" s="2"/>
      <c r="D250" s="6"/>
      <c r="E250" s="21"/>
      <c r="F250" s="21"/>
    </row>
    <row r="251" spans="2:6" ht="15" customHeight="1" x14ac:dyDescent="0.3">
      <c r="B251" s="5"/>
      <c r="C251" s="2"/>
      <c r="D251" s="6"/>
      <c r="E251" s="21"/>
      <c r="F251" s="21"/>
    </row>
    <row r="252" spans="2:6" ht="15" customHeight="1" x14ac:dyDescent="0.3">
      <c r="B252" s="5"/>
      <c r="C252" s="2"/>
      <c r="D252" s="6"/>
      <c r="E252" s="21"/>
      <c r="F252" s="21"/>
    </row>
    <row r="253" spans="2:6" ht="15" customHeight="1" x14ac:dyDescent="0.3">
      <c r="B253" s="5"/>
      <c r="C253" s="2"/>
      <c r="D253" s="6"/>
      <c r="E253" s="21"/>
      <c r="F253" s="21"/>
    </row>
    <row r="254" spans="2:6" ht="15" customHeight="1" x14ac:dyDescent="0.3">
      <c r="B254" s="5"/>
      <c r="C254" s="2"/>
      <c r="D254" s="6"/>
      <c r="E254" s="21"/>
      <c r="F254" s="21"/>
    </row>
    <row r="255" spans="2:6" ht="15" customHeight="1" x14ac:dyDescent="0.3">
      <c r="B255" s="5"/>
      <c r="C255" s="2"/>
      <c r="D255" s="6"/>
      <c r="E255" s="21"/>
      <c r="F255" s="21"/>
    </row>
    <row r="256" spans="2:6" ht="15" customHeight="1" x14ac:dyDescent="0.3">
      <c r="B256" s="5"/>
      <c r="C256" s="2"/>
      <c r="D256" s="6"/>
      <c r="E256" s="21"/>
      <c r="F256" s="21"/>
    </row>
    <row r="257" spans="2:6" ht="15" customHeight="1" x14ac:dyDescent="0.3">
      <c r="B257" s="5"/>
      <c r="C257" s="2"/>
      <c r="D257" s="6"/>
      <c r="E257" s="21"/>
      <c r="F257" s="21"/>
    </row>
    <row r="258" spans="2:6" ht="15" customHeight="1" x14ac:dyDescent="0.3">
      <c r="B258" s="5"/>
      <c r="C258" s="2"/>
      <c r="D258" s="6"/>
      <c r="E258" s="21"/>
      <c r="F258" s="21"/>
    </row>
    <row r="259" spans="2:6" ht="15" customHeight="1" x14ac:dyDescent="0.3">
      <c r="B259" s="5"/>
      <c r="C259" s="2"/>
      <c r="D259" s="6"/>
      <c r="E259" s="21"/>
      <c r="F259" s="21"/>
    </row>
    <row r="260" spans="2:6" ht="15" customHeight="1" x14ac:dyDescent="0.3">
      <c r="B260" s="5"/>
      <c r="C260" s="2"/>
      <c r="D260" s="6"/>
      <c r="E260" s="21"/>
      <c r="F260" s="21"/>
    </row>
    <row r="261" spans="2:6" ht="15" customHeight="1" x14ac:dyDescent="0.3">
      <c r="B261" s="5"/>
      <c r="C261" s="2"/>
      <c r="D261" s="6"/>
      <c r="E261" s="21"/>
      <c r="F261" s="21"/>
    </row>
    <row r="262" spans="2:6" ht="15" customHeight="1" x14ac:dyDescent="0.3">
      <c r="B262" s="5"/>
      <c r="C262" s="2"/>
      <c r="D262" s="6"/>
      <c r="E262" s="21"/>
      <c r="F262" s="21"/>
    </row>
    <row r="263" spans="2:6" ht="15" customHeight="1" x14ac:dyDescent="0.3">
      <c r="B263" s="5"/>
      <c r="C263" s="2"/>
      <c r="D263" s="6"/>
      <c r="E263" s="21"/>
      <c r="F263" s="21"/>
    </row>
    <row r="264" spans="2:6" ht="15" customHeight="1" x14ac:dyDescent="0.3">
      <c r="B264" s="5"/>
      <c r="C264" s="2"/>
      <c r="D264" s="6"/>
      <c r="E264" s="21"/>
      <c r="F264" s="21"/>
    </row>
    <row r="265" spans="2:6" ht="15" customHeight="1" x14ac:dyDescent="0.3">
      <c r="B265" s="5"/>
      <c r="C265" s="2"/>
      <c r="D265" s="6"/>
      <c r="E265" s="21"/>
      <c r="F265" s="21"/>
    </row>
    <row r="266" spans="2:6" ht="15" customHeight="1" x14ac:dyDescent="0.3">
      <c r="B266" s="5"/>
      <c r="C266" s="2"/>
      <c r="D266" s="6"/>
      <c r="E266" s="21"/>
      <c r="F266" s="21"/>
    </row>
    <row r="267" spans="2:6" ht="15" customHeight="1" x14ac:dyDescent="0.3">
      <c r="B267" s="5"/>
      <c r="C267" s="2"/>
      <c r="D267" s="6"/>
      <c r="E267" s="21"/>
      <c r="F267" s="21"/>
    </row>
    <row r="268" spans="2:6" ht="15" customHeight="1" x14ac:dyDescent="0.3">
      <c r="B268" s="5"/>
      <c r="C268" s="2"/>
      <c r="D268" s="6"/>
      <c r="E268" s="21"/>
      <c r="F268" s="21"/>
    </row>
    <row r="269" spans="2:6" ht="15" customHeight="1" x14ac:dyDescent="0.3">
      <c r="B269" s="5"/>
      <c r="C269" s="2"/>
      <c r="D269" s="6"/>
      <c r="E269" s="21"/>
      <c r="F269" s="21"/>
    </row>
    <row r="270" spans="2:6" ht="15" customHeight="1" x14ac:dyDescent="0.3">
      <c r="B270" s="5"/>
      <c r="C270" s="2"/>
      <c r="D270" s="6"/>
      <c r="E270" s="21"/>
      <c r="F270" s="21"/>
    </row>
    <row r="271" spans="2:6" ht="15" customHeight="1" x14ac:dyDescent="0.3">
      <c r="B271" s="5"/>
      <c r="C271" s="2"/>
      <c r="D271" s="6"/>
      <c r="E271" s="21"/>
      <c r="F271" s="21"/>
    </row>
    <row r="272" spans="2:6" ht="15" customHeight="1" x14ac:dyDescent="0.3">
      <c r="B272" s="5"/>
      <c r="C272" s="2"/>
      <c r="D272" s="6"/>
      <c r="E272" s="21"/>
      <c r="F272" s="21"/>
    </row>
    <row r="273" spans="2:6" ht="15" customHeight="1" x14ac:dyDescent="0.3">
      <c r="B273" s="5"/>
      <c r="C273" s="2"/>
      <c r="D273" s="6"/>
      <c r="E273" s="21"/>
      <c r="F273" s="21"/>
    </row>
    <row r="274" spans="2:6" ht="15" customHeight="1" x14ac:dyDescent="0.3">
      <c r="B274" s="5"/>
      <c r="C274" s="2"/>
      <c r="D274" s="6"/>
      <c r="E274" s="21"/>
      <c r="F274" s="21"/>
    </row>
    <row r="275" spans="2:6" ht="15" customHeight="1" x14ac:dyDescent="0.3">
      <c r="B275" s="5"/>
      <c r="C275" s="2"/>
      <c r="D275" s="6"/>
      <c r="E275" s="21"/>
      <c r="F275" s="21"/>
    </row>
    <row r="276" spans="2:6" ht="15" customHeight="1" x14ac:dyDescent="0.3">
      <c r="B276" s="5"/>
      <c r="C276" s="2"/>
      <c r="D276" s="6"/>
      <c r="E276" s="21"/>
      <c r="F276" s="21"/>
    </row>
    <row r="277" spans="2:6" ht="15" customHeight="1" x14ac:dyDescent="0.3">
      <c r="B277" s="5"/>
      <c r="C277" s="2"/>
      <c r="D277" s="6"/>
      <c r="E277" s="21"/>
      <c r="F277" s="21"/>
    </row>
    <row r="278" spans="2:6" ht="15" customHeight="1" x14ac:dyDescent="0.3">
      <c r="B278" s="5"/>
      <c r="C278" s="2"/>
      <c r="D278" s="6"/>
      <c r="E278" s="21"/>
      <c r="F278" s="21"/>
    </row>
    <row r="279" spans="2:6" ht="15" customHeight="1" x14ac:dyDescent="0.3">
      <c r="B279" s="5"/>
      <c r="C279" s="2"/>
      <c r="D279" s="6"/>
      <c r="E279" s="21"/>
      <c r="F279" s="21"/>
    </row>
    <row r="280" spans="2:6" ht="15" customHeight="1" x14ac:dyDescent="0.3">
      <c r="B280" s="5"/>
      <c r="C280" s="2"/>
      <c r="D280" s="6"/>
      <c r="E280" s="21"/>
      <c r="F280" s="21"/>
    </row>
    <row r="281" spans="2:6" ht="15" customHeight="1" x14ac:dyDescent="0.3">
      <c r="B281" s="5"/>
      <c r="C281" s="2"/>
      <c r="D281" s="6"/>
      <c r="E281" s="21"/>
      <c r="F281" s="21"/>
    </row>
    <row r="282" spans="2:6" ht="15" customHeight="1" x14ac:dyDescent="0.3">
      <c r="B282" s="5"/>
      <c r="C282" s="2"/>
      <c r="D282" s="6"/>
      <c r="E282" s="21"/>
      <c r="F282" s="21"/>
    </row>
    <row r="283" spans="2:6" ht="15" customHeight="1" x14ac:dyDescent="0.3">
      <c r="B283" s="5"/>
      <c r="C283" s="2"/>
      <c r="D283" s="6"/>
      <c r="E283" s="21"/>
      <c r="F283" s="21"/>
    </row>
    <row r="284" spans="2:6" ht="15" customHeight="1" x14ac:dyDescent="0.3">
      <c r="B284" s="5"/>
      <c r="C284" s="2"/>
      <c r="D284" s="6"/>
      <c r="E284" s="21"/>
      <c r="F284" s="21"/>
    </row>
    <row r="285" spans="2:6" ht="15" customHeight="1" x14ac:dyDescent="0.3">
      <c r="B285" s="5"/>
      <c r="C285" s="2"/>
      <c r="D285" s="6"/>
      <c r="E285" s="21"/>
      <c r="F285" s="21"/>
    </row>
    <row r="286" spans="2:6" ht="15" customHeight="1" x14ac:dyDescent="0.3">
      <c r="B286" s="5"/>
      <c r="C286" s="2"/>
      <c r="D286" s="6"/>
      <c r="E286" s="21"/>
      <c r="F286" s="21"/>
    </row>
    <row r="287" spans="2:6" ht="15" customHeight="1" x14ac:dyDescent="0.3">
      <c r="B287" s="5"/>
      <c r="C287" s="2"/>
      <c r="D287" s="6"/>
      <c r="E287" s="21"/>
      <c r="F287" s="21"/>
    </row>
    <row r="288" spans="2:6" ht="15" customHeight="1" x14ac:dyDescent="0.3">
      <c r="B288" s="5"/>
      <c r="C288" s="2"/>
      <c r="D288" s="6"/>
      <c r="E288" s="21"/>
      <c r="F288" s="21"/>
    </row>
    <row r="289" spans="2:6" ht="15" customHeight="1" x14ac:dyDescent="0.3">
      <c r="B289" s="5"/>
      <c r="C289" s="2"/>
      <c r="D289" s="6"/>
      <c r="E289" s="21"/>
      <c r="F289" s="21"/>
    </row>
    <row r="290" spans="2:6" ht="15" customHeight="1" x14ac:dyDescent="0.3">
      <c r="B290" s="5"/>
      <c r="C290" s="2"/>
      <c r="D290" s="6"/>
      <c r="E290" s="21"/>
      <c r="F290" s="21"/>
    </row>
    <row r="291" spans="2:6" ht="15" customHeight="1" x14ac:dyDescent="0.3">
      <c r="B291" s="5"/>
      <c r="C291" s="2"/>
      <c r="D291" s="6"/>
      <c r="E291" s="21"/>
      <c r="F291" s="21"/>
    </row>
    <row r="292" spans="2:6" ht="15" customHeight="1" x14ac:dyDescent="0.3">
      <c r="B292" s="5"/>
      <c r="C292" s="2"/>
      <c r="D292" s="6"/>
      <c r="E292" s="21"/>
      <c r="F292" s="21"/>
    </row>
    <row r="293" spans="2:6" ht="15" customHeight="1" x14ac:dyDescent="0.3">
      <c r="B293" s="5"/>
      <c r="C293" s="2"/>
      <c r="D293" s="6"/>
      <c r="E293" s="21"/>
      <c r="F293" s="21"/>
    </row>
    <row r="294" spans="2:6" ht="15" customHeight="1" x14ac:dyDescent="0.3">
      <c r="B294" s="5"/>
      <c r="C294" s="2"/>
      <c r="D294" s="6"/>
      <c r="E294" s="21"/>
      <c r="F294" s="21"/>
    </row>
    <row r="295" spans="2:6" ht="15" customHeight="1" x14ac:dyDescent="0.3">
      <c r="B295" s="5"/>
      <c r="C295" s="2"/>
      <c r="D295" s="6"/>
      <c r="E295" s="21"/>
      <c r="F295" s="21"/>
    </row>
    <row r="296" spans="2:6" ht="15" customHeight="1" x14ac:dyDescent="0.3">
      <c r="B296" s="5"/>
      <c r="C296" s="2"/>
      <c r="D296" s="6"/>
      <c r="E296" s="21"/>
      <c r="F296" s="21"/>
    </row>
    <row r="297" spans="2:6" ht="15" customHeight="1" x14ac:dyDescent="0.3">
      <c r="B297" s="5"/>
      <c r="C297" s="2"/>
      <c r="D297" s="6"/>
      <c r="E297" s="21"/>
      <c r="F297" s="21"/>
    </row>
    <row r="298" spans="2:6" ht="15" customHeight="1" x14ac:dyDescent="0.3">
      <c r="B298" s="5"/>
      <c r="C298" s="2"/>
      <c r="D298" s="6"/>
      <c r="E298" s="21"/>
      <c r="F298" s="21"/>
    </row>
    <row r="299" spans="2:6" ht="15" customHeight="1" x14ac:dyDescent="0.3">
      <c r="B299" s="5"/>
      <c r="C299" s="2"/>
      <c r="D299" s="6"/>
      <c r="E299" s="21"/>
      <c r="F299" s="21"/>
    </row>
    <row r="300" spans="2:6" ht="15" customHeight="1" x14ac:dyDescent="0.3">
      <c r="B300" s="5"/>
      <c r="C300" s="2"/>
      <c r="D300" s="6"/>
      <c r="E300" s="21"/>
      <c r="F300" s="21"/>
    </row>
    <row r="301" spans="2:6" ht="15" customHeight="1" x14ac:dyDescent="0.3">
      <c r="B301" s="5"/>
      <c r="C301" s="2"/>
      <c r="D301" s="6"/>
      <c r="E301" s="21"/>
      <c r="F301" s="21"/>
    </row>
    <row r="302" spans="2:6" ht="15" customHeight="1" x14ac:dyDescent="0.3">
      <c r="B302" s="5"/>
      <c r="C302" s="2"/>
      <c r="D302" s="6"/>
      <c r="E302" s="21"/>
      <c r="F302" s="21"/>
    </row>
    <row r="303" spans="2:6" ht="15" customHeight="1" x14ac:dyDescent="0.3">
      <c r="B303" s="5"/>
      <c r="C303" s="2"/>
      <c r="D303" s="6"/>
      <c r="E303" s="21"/>
      <c r="F303" s="21"/>
    </row>
    <row r="304" spans="2:6" ht="15.5" thickBot="1" x14ac:dyDescent="0.35">
      <c r="B304" s="7"/>
      <c r="C304" s="8"/>
      <c r="D304" s="9"/>
      <c r="F304" s="21"/>
    </row>
    <row r="305" spans="6:6" ht="13" thickTop="1" x14ac:dyDescent="0.25">
      <c r="F305" s="21"/>
    </row>
    <row r="306" spans="6:6" x14ac:dyDescent="0.25">
      <c r="F306" s="21"/>
    </row>
    <row r="307" spans="6:6" x14ac:dyDescent="0.25">
      <c r="F307" s="21"/>
    </row>
    <row r="308" spans="6:6" x14ac:dyDescent="0.25">
      <c r="F308" s="21"/>
    </row>
    <row r="309" spans="6:6" x14ac:dyDescent="0.25">
      <c r="F309" s="21"/>
    </row>
    <row r="310" spans="6:6" x14ac:dyDescent="0.25">
      <c r="F310" s="21"/>
    </row>
    <row r="311" spans="6:6" x14ac:dyDescent="0.25">
      <c r="F311" s="21"/>
    </row>
    <row r="312" spans="6:6" x14ac:dyDescent="0.25">
      <c r="F312" s="21"/>
    </row>
    <row r="313" spans="6:6" x14ac:dyDescent="0.25">
      <c r="F313" s="21"/>
    </row>
    <row r="314" spans="6:6" x14ac:dyDescent="0.25">
      <c r="F314" s="21"/>
    </row>
    <row r="315" spans="6:6" x14ac:dyDescent="0.25">
      <c r="F315" s="21"/>
    </row>
    <row r="316" spans="6:6" x14ac:dyDescent="0.25">
      <c r="F316" s="21"/>
    </row>
  </sheetData>
  <sheetProtection algorithmName="SHA-512" hashValue="gl4TRORzFU0axS/m1o8/nP719DaZE4QQ470OVOvhudxYu4XTYo+SXVZw6x9c6IAEqQ23fJNWQZO+MnP5hY77jg==" saltValue="4UJ5NVLoEF17AYQ298mubQ==" spinCount="100000" sheet="1" objects="1" scenarios="1"/>
  <protectedRanges>
    <protectedRange sqref="E8:E303 F41:F316 F32 B52:D304" name="Range1"/>
    <protectedRange sqref="B9:B51 D9:D51" name="Range1_2"/>
    <protectedRange sqref="C9:C51" name="Range1_1_1"/>
  </protectedRanges>
  <mergeCells count="24">
    <mergeCell ref="F37:F38"/>
    <mergeCell ref="F39:F40"/>
    <mergeCell ref="F25:F26"/>
    <mergeCell ref="F27:F28"/>
    <mergeCell ref="F29:F30"/>
    <mergeCell ref="F31:F32"/>
    <mergeCell ref="F33:F34"/>
    <mergeCell ref="F35:F36"/>
    <mergeCell ref="H31:I31"/>
    <mergeCell ref="H32:I32"/>
    <mergeCell ref="F23:F24"/>
    <mergeCell ref="C3:I4"/>
    <mergeCell ref="B7:B8"/>
    <mergeCell ref="C7:C8"/>
    <mergeCell ref="D7:D8"/>
    <mergeCell ref="F11:F12"/>
    <mergeCell ref="F13:F14"/>
    <mergeCell ref="F17:F18"/>
    <mergeCell ref="F19:F20"/>
    <mergeCell ref="F21:F22"/>
    <mergeCell ref="H7:I8"/>
    <mergeCell ref="H9:I10"/>
    <mergeCell ref="F7:F8"/>
    <mergeCell ref="F9:F10"/>
  </mergeCells>
  <dataValidations count="1">
    <dataValidation errorTitle="Employee ID is REQUIRED" error="Please enter a vald Employee ID in Column B" promptTitle="Employee ID REQUIRED" prompt="Please enter a valid employee ID." sqref="E1:I6 H7 H14:H30 H9 G8 D1:D1048576 F13 F19 F21 F23 F25 F27 F29 F31 F33:F1048576 F15:F17 G14:G1048576 H33:H1048576 E7:E1048576 F11 F9 F7 I16:I30 I33:I1048576" xr:uid="{B9CBCA7A-978E-514E-8CCA-D6803509F1BB}"/>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Summary</vt:lpstr>
      <vt:lpstr>PP1</vt:lpstr>
      <vt:lpstr>PP2</vt:lpstr>
      <vt:lpstr>PP3</vt:lpstr>
      <vt:lpstr>PP4</vt:lpstr>
      <vt:lpstr>PP5</vt:lpstr>
      <vt:lpstr>PP6</vt:lpstr>
      <vt:lpstr>PP7</vt:lpstr>
      <vt:lpstr>PP8</vt:lpstr>
      <vt:lpstr>PP9</vt:lpstr>
      <vt:lpstr>PP10</vt:lpstr>
      <vt:lpstr>PP11</vt:lpstr>
      <vt:lpstr>PP12</vt:lpstr>
      <vt:lpstr>PP13</vt:lpstr>
      <vt:lpstr>PP14</vt:lpstr>
      <vt:lpstr>PP15</vt:lpstr>
      <vt:lpstr>PP16</vt:lpstr>
      <vt:lpstr>PP17</vt:lpstr>
      <vt:lpstr>PP18</vt:lpstr>
      <vt:lpstr>PP19</vt:lpstr>
      <vt:lpstr>PP20</vt:lpstr>
      <vt:lpstr>PP21</vt:lpstr>
      <vt:lpstr>PP22</vt:lpstr>
      <vt:lpstr>PP23</vt:lpstr>
      <vt:lpstr>PP24</vt:lpstr>
    </vt:vector>
  </TitlesOfParts>
  <Manager/>
  <Company>ADP Canada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Locke, Cathy (ES)</dc:creator>
  <cp:keywords/>
  <dc:description/>
  <cp:lastModifiedBy>Locke, Cathy (ES)</cp:lastModifiedBy>
  <dcterms:created xsi:type="dcterms:W3CDTF">2020-03-23T18:39:29Z</dcterms:created>
  <dcterms:modified xsi:type="dcterms:W3CDTF">2020-04-13T17:39:23Z</dcterms:modified>
  <cp:category/>
</cp:coreProperties>
</file>